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kanteiserver09\実務修習課\★　受講申請案内\第１５回受講申請案内\"/>
    </mc:Choice>
  </mc:AlternateContent>
  <xr:revisionPtr revIDLastSave="0" documentId="8_{69901A12-E690-4CBD-90DE-29B4D237F102}" xr6:coauthVersionLast="45" xr6:coauthVersionMax="45" xr10:uidLastSave="{00000000-0000-0000-0000-000000000000}"/>
  <bookViews>
    <workbookView xWindow="-98" yWindow="-98" windowWidth="28996" windowHeight="15796" tabRatio="921"/>
  </bookViews>
  <sheets>
    <sheet name="別表(取引事例比較法)" sheetId="8" r:id="rId1"/>
    <sheet name="別表 (土地残余法）" sheetId="11" r:id="rId2"/>
    <sheet name="別表 (直接還元法）" sheetId="13" r:id="rId3"/>
    <sheet name="別表（DCF法）例" sheetId="12" r:id="rId4"/>
    <sheet name="別表 (マンション開発法)" sheetId="9" r:id="rId5"/>
    <sheet name="別表 (宅地開発法)" sheetId="10" r:id="rId6"/>
    <sheet name="借地権比準表" sheetId="1" r:id="rId7"/>
    <sheet name="別表（家賃比準表）" sheetId="3" r:id="rId8"/>
    <sheet name="別表（地代比準表）" sheetId="4" r:id="rId9"/>
    <sheet name="別表（区分所有比準表）" sheetId="5" r:id="rId10"/>
    <sheet name="効用比試算表（区分）例" sheetId="14" r:id="rId11"/>
    <sheet name="効用比試算表（家賃）" sheetId="15" r:id="rId12"/>
    <sheet name="必要諸経費等（家賃）例" sheetId="16" r:id="rId13"/>
  </sheets>
  <definedNames>
    <definedName name="_xlnm.Print_Area" localSheetId="11">'効用比試算表（家賃）'!$A$1:$J$18</definedName>
    <definedName name="_xlnm.Print_Area" localSheetId="10">'効用比試算表（区分）例'!$A$1:$G$41</definedName>
    <definedName name="_xlnm.Print_Area" localSheetId="6">借地権比準表!$A$1:$BC$148</definedName>
    <definedName name="_xlnm.Print_Area" localSheetId="12">'必要諸経費等（家賃）例'!$A$1:$I$17</definedName>
    <definedName name="_xlnm.Print_Area" localSheetId="4">'別表 (マンション開発法)'!$A$1:$AY$237</definedName>
    <definedName name="_xlnm.Print_Area" localSheetId="5">'別表 (宅地開発法)'!$A$1:$AY$227</definedName>
    <definedName name="_xlnm.Print_Area" localSheetId="2">'別表 (直接還元法）'!$A$1:$AZ$214</definedName>
    <definedName name="_xlnm.Print_Area" localSheetId="1">'別表 (土地残余法）'!$A$1:$AZ$255</definedName>
    <definedName name="_xlnm.Print_Area" localSheetId="7">'別表（家賃比準表）'!$A$1:$AY$49</definedName>
    <definedName name="_xlnm.Print_Area" localSheetId="9">'別表（区分所有比準表）'!$A$1:$AY$33</definedName>
    <definedName name="_xlnm.Print_Area" localSheetId="0">'別表(取引事例比較法)'!$A$1:$AY$165</definedName>
    <definedName name="_xlnm.Print_Area" localSheetId="8">'別表（地代比準表）'!$A$1:$AY$49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43" i="12" l="1"/>
  <c r="N43" i="12"/>
  <c r="M43" i="12"/>
  <c r="L43" i="12"/>
  <c r="K43" i="12"/>
  <c r="J43" i="12"/>
  <c r="I43" i="12"/>
  <c r="H43" i="12"/>
  <c r="G43" i="12"/>
  <c r="F43" i="12"/>
  <c r="H42" i="12"/>
  <c r="I42" i="12"/>
  <c r="G36" i="12"/>
  <c r="F36" i="12"/>
  <c r="G28" i="12"/>
  <c r="F28" i="12"/>
  <c r="F34" i="12" s="1"/>
  <c r="F41" i="12" s="1"/>
  <c r="G27" i="12"/>
  <c r="G34" i="12"/>
  <c r="F27" i="12"/>
  <c r="H24" i="12"/>
  <c r="I24" i="12" s="1"/>
  <c r="P20" i="12"/>
  <c r="O20" i="12"/>
  <c r="N20" i="12"/>
  <c r="M20" i="12"/>
  <c r="L20" i="12"/>
  <c r="K20" i="12"/>
  <c r="J20" i="12"/>
  <c r="I20" i="12"/>
  <c r="H20" i="12"/>
  <c r="G20" i="12"/>
  <c r="F20" i="12"/>
  <c r="G14" i="12"/>
  <c r="G19" i="12" s="1"/>
  <c r="G21" i="12" s="1"/>
  <c r="F14" i="12"/>
  <c r="F18" i="12"/>
  <c r="H13" i="12"/>
  <c r="I13" i="12" s="1"/>
  <c r="J13" i="12" s="1"/>
  <c r="K13" i="12" s="1"/>
  <c r="L13" i="12" s="1"/>
  <c r="M13" i="12" s="1"/>
  <c r="N13" i="12" s="1"/>
  <c r="O13" i="12" s="1"/>
  <c r="P13" i="12" s="1"/>
  <c r="H12" i="12"/>
  <c r="I12" i="12"/>
  <c r="I27" i="12" s="1"/>
  <c r="J27" i="12" s="1"/>
  <c r="K27" i="12" s="1"/>
  <c r="L27" i="12" s="1"/>
  <c r="M27" i="12" s="1"/>
  <c r="N27" i="12" s="1"/>
  <c r="O27" i="12" s="1"/>
  <c r="P27" i="12" s="1"/>
  <c r="AN229" i="11"/>
  <c r="AS227" i="11"/>
  <c r="AN224" i="11"/>
  <c r="AS222" i="11"/>
  <c r="J227" i="11"/>
  <c r="AN227" i="11" s="1"/>
  <c r="J222" i="11"/>
  <c r="AN222" i="11" s="1"/>
  <c r="H27" i="12"/>
  <c r="I36" i="12"/>
  <c r="J42" i="12"/>
  <c r="J36" i="12" s="1"/>
  <c r="K42" i="12"/>
  <c r="K36" i="12" s="1"/>
  <c r="H36" i="12"/>
  <c r="F19" i="12"/>
  <c r="F21" i="12" s="1"/>
  <c r="F23" i="12" s="1"/>
  <c r="H28" i="12"/>
  <c r="H34" i="12"/>
  <c r="H14" i="12"/>
  <c r="G18" i="12"/>
  <c r="H19" i="12"/>
  <c r="H21" i="12" s="1"/>
  <c r="H18" i="12"/>
  <c r="H23" i="12" l="1"/>
  <c r="H35" i="12" s="1"/>
  <c r="H38" i="12" s="1"/>
  <c r="H44" i="12" s="1"/>
  <c r="G23" i="12"/>
  <c r="J24" i="12"/>
  <c r="H41" i="12"/>
  <c r="F35" i="12"/>
  <c r="F38" i="12" s="1"/>
  <c r="F44" i="12" s="1"/>
  <c r="L42" i="12"/>
  <c r="I28" i="12"/>
  <c r="I34" i="12" s="1"/>
  <c r="I14" i="12"/>
  <c r="J12" i="12"/>
  <c r="I18" i="12" l="1"/>
  <c r="I19" i="12"/>
  <c r="I21" i="12" s="1"/>
  <c r="L36" i="12"/>
  <c r="M42" i="12"/>
  <c r="K24" i="12"/>
  <c r="J34" i="12"/>
  <c r="J14" i="12"/>
  <c r="J28" i="12"/>
  <c r="K12" i="12"/>
  <c r="G35" i="12"/>
  <c r="G38" i="12" s="1"/>
  <c r="G44" i="12" s="1"/>
  <c r="G41" i="12"/>
  <c r="I23" i="12" l="1"/>
  <c r="L24" i="12"/>
  <c r="M36" i="12"/>
  <c r="N42" i="12"/>
  <c r="L12" i="12"/>
  <c r="K14" i="12"/>
  <c r="K28" i="12"/>
  <c r="K34" i="12" s="1"/>
  <c r="J18" i="12"/>
  <c r="J19" i="12"/>
  <c r="J21" i="12" s="1"/>
  <c r="M12" i="12" l="1"/>
  <c r="L14" i="12"/>
  <c r="L28" i="12"/>
  <c r="M24" i="12"/>
  <c r="L34" i="12"/>
  <c r="O42" i="12"/>
  <c r="N36" i="12"/>
  <c r="J23" i="12"/>
  <c r="I35" i="12"/>
  <c r="I38" i="12" s="1"/>
  <c r="I44" i="12" s="1"/>
  <c r="I41" i="12"/>
  <c r="K19" i="12"/>
  <c r="K21" i="12" s="1"/>
  <c r="K18" i="12"/>
  <c r="P42" i="12" l="1"/>
  <c r="P36" i="12" s="1"/>
  <c r="O36" i="12"/>
  <c r="N24" i="12"/>
  <c r="M34" i="12"/>
  <c r="M14" i="12"/>
  <c r="N12" i="12"/>
  <c r="M28" i="12"/>
  <c r="K23" i="12"/>
  <c r="L18" i="12"/>
  <c r="L19" i="12"/>
  <c r="L21" i="12" s="1"/>
  <c r="J35" i="12"/>
  <c r="J38" i="12" s="1"/>
  <c r="J44" i="12" s="1"/>
  <c r="J41" i="12"/>
  <c r="M19" i="12" l="1"/>
  <c r="M21" i="12" s="1"/>
  <c r="M18" i="12"/>
  <c r="L23" i="12"/>
  <c r="N34" i="12"/>
  <c r="O24" i="12"/>
  <c r="K35" i="12"/>
  <c r="K38" i="12" s="1"/>
  <c r="K44" i="12" s="1"/>
  <c r="K41" i="12"/>
  <c r="O12" i="12"/>
  <c r="N14" i="12"/>
  <c r="N28" i="12"/>
  <c r="L35" i="12" l="1"/>
  <c r="L38" i="12" s="1"/>
  <c r="L44" i="12" s="1"/>
  <c r="L41" i="12"/>
  <c r="O34" i="12"/>
  <c r="P24" i="12"/>
  <c r="M23" i="12"/>
  <c r="N18" i="12"/>
  <c r="N19" i="12"/>
  <c r="N21" i="12" s="1"/>
  <c r="O14" i="12"/>
  <c r="O28" i="12"/>
  <c r="P12" i="12"/>
  <c r="M35" i="12" l="1"/>
  <c r="M38" i="12" s="1"/>
  <c r="M44" i="12" s="1"/>
  <c r="M41" i="12"/>
  <c r="N23" i="12"/>
  <c r="P14" i="12"/>
  <c r="P28" i="12"/>
  <c r="P34" i="12" s="1"/>
  <c r="O19" i="12"/>
  <c r="O21" i="12" s="1"/>
  <c r="O18" i="12"/>
  <c r="P18" i="12" l="1"/>
  <c r="P19" i="12"/>
  <c r="P21" i="12" s="1"/>
  <c r="N35" i="12"/>
  <c r="N38" i="12" s="1"/>
  <c r="N44" i="12" s="1"/>
  <c r="N41" i="12"/>
  <c r="O23" i="12"/>
  <c r="O35" i="12" l="1"/>
  <c r="O38" i="12" s="1"/>
  <c r="O44" i="12" s="1"/>
  <c r="F45" i="12" s="1"/>
  <c r="F50" i="12" s="1"/>
  <c r="O41" i="12"/>
  <c r="P23" i="12"/>
  <c r="P35" i="12" l="1"/>
  <c r="P38" i="12" s="1"/>
  <c r="O49" i="12" s="1"/>
  <c r="P41" i="12"/>
  <c r="O51" i="12" l="1"/>
  <c r="O52" i="12" s="1"/>
  <c r="O53" i="12" s="1"/>
  <c r="F51" i="12" s="1"/>
  <c r="F52" i="12" l="1"/>
  <c r="F53" i="12" l="1"/>
  <c r="I50" i="12"/>
  <c r="I51" i="12"/>
</calcChain>
</file>

<file path=xl/comments1.xml><?xml version="1.0" encoding="utf-8"?>
<comments xmlns="http://schemas.openxmlformats.org/spreadsheetml/2006/main">
  <authors>
    <author>RIWATA</author>
  </authors>
  <commentList>
    <comment ref="K123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
借地権では地代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sogotoshi</author>
  </authors>
  <commentList>
    <comment ref="AC135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sogotoshi:</t>
        </r>
        <r>
          <rPr>
            <sz val="9"/>
            <color indexed="81"/>
            <rFont val="ＭＳ Ｐゴシック"/>
            <family val="3"/>
            <charset val="128"/>
          </rPr>
          <t xml:space="preserve">
加筆しました。</t>
        </r>
      </text>
    </comment>
    <comment ref="A164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自建について採用
貸家は不要</t>
        </r>
      </text>
    </comment>
  </commentList>
</comments>
</file>

<file path=xl/sharedStrings.xml><?xml version="1.0" encoding="utf-8"?>
<sst xmlns="http://schemas.openxmlformats.org/spreadsheetml/2006/main" count="1595" uniqueCount="571">
  <si>
    <t>別表１</t>
    <rPh sb="0" eb="2">
      <t>ベッピョウ</t>
    </rPh>
    <phoneticPr fontId="2"/>
  </si>
  <si>
    <t>比 準 価 格 及 び 規 準 と し た 価 格</t>
    <rPh sb="0" eb="1">
      <t>クラ</t>
    </rPh>
    <rPh sb="2" eb="3">
      <t>ジュン</t>
    </rPh>
    <rPh sb="4" eb="5">
      <t>アタイ</t>
    </rPh>
    <rPh sb="6" eb="7">
      <t>カク</t>
    </rPh>
    <rPh sb="8" eb="9">
      <t>オヨ</t>
    </rPh>
    <rPh sb="12" eb="13">
      <t>キ</t>
    </rPh>
    <rPh sb="14" eb="15">
      <t>ジュン</t>
    </rPh>
    <rPh sb="22" eb="23">
      <t>アタイ</t>
    </rPh>
    <rPh sb="24" eb="25">
      <t>カク</t>
    </rPh>
    <phoneticPr fontId="2"/>
  </si>
  <si>
    <t>事情補正</t>
    <rPh sb="0" eb="2">
      <t>ジジョウ</t>
    </rPh>
    <rPh sb="2" eb="4">
      <t>ホセイ</t>
    </rPh>
    <phoneticPr fontId="2"/>
  </si>
  <si>
    <t>時点修正</t>
    <rPh sb="0" eb="2">
      <t>ジテン</t>
    </rPh>
    <rPh sb="2" eb="4">
      <t>シュウセイ</t>
    </rPh>
    <phoneticPr fontId="2"/>
  </si>
  <si>
    <t>標準化
補　正</t>
    <rPh sb="0" eb="3">
      <t>ヒョウジュンカ</t>
    </rPh>
    <rPh sb="4" eb="5">
      <t>タスク</t>
    </rPh>
    <rPh sb="6" eb="7">
      <t>セイ</t>
    </rPh>
    <phoneticPr fontId="2"/>
  </si>
  <si>
    <t>地域格差</t>
    <rPh sb="0" eb="2">
      <t>チイキ</t>
    </rPh>
    <rPh sb="2" eb="4">
      <t>カクサ</t>
    </rPh>
    <phoneticPr fontId="2"/>
  </si>
  <si>
    <t>番号</t>
    <rPh sb="0" eb="2">
      <t>バンゴウ</t>
    </rPh>
    <phoneticPr fontId="2"/>
  </si>
  <si>
    <t>〔標準化補正〕</t>
    <rPh sb="1" eb="4">
      <t>ヒョウジュンカ</t>
    </rPh>
    <rPh sb="4" eb="6">
      <t>ホセイ</t>
    </rPh>
    <phoneticPr fontId="2"/>
  </si>
  <si>
    <t>〔地域格差〕</t>
    <rPh sb="1" eb="3">
      <t>チイキ</t>
    </rPh>
    <rPh sb="3" eb="5">
      <t>カクサ</t>
    </rPh>
    <phoneticPr fontId="2"/>
  </si>
  <si>
    <t>〔時点修正〕</t>
    <rPh sb="1" eb="3">
      <t>ジテン</t>
    </rPh>
    <rPh sb="3" eb="5">
      <t>シュウセイ</t>
    </rPh>
    <phoneticPr fontId="2"/>
  </si>
  <si>
    <t>別表２</t>
    <rPh sb="0" eb="2">
      <t>ベッピョウ</t>
    </rPh>
    <phoneticPr fontId="2"/>
  </si>
  <si>
    <t>取引事例等の概要及び要因別格差率</t>
    <rPh sb="0" eb="2">
      <t>トリヒキ</t>
    </rPh>
    <rPh sb="2" eb="4">
      <t>ジレイ</t>
    </rPh>
    <rPh sb="4" eb="5">
      <t>トウ</t>
    </rPh>
    <rPh sb="6" eb="8">
      <t>ガイヨウ</t>
    </rPh>
    <rPh sb="8" eb="9">
      <t>オヨ</t>
    </rPh>
    <rPh sb="10" eb="12">
      <t>ヨウイン</t>
    </rPh>
    <rPh sb="12" eb="13">
      <t>ベツ</t>
    </rPh>
    <rPh sb="13" eb="15">
      <t>カクサ</t>
    </rPh>
    <rPh sb="15" eb="16">
      <t>リツ</t>
    </rPh>
    <phoneticPr fontId="2"/>
  </si>
  <si>
    <t>番　　号</t>
    <rPh sb="0" eb="1">
      <t>バン</t>
    </rPh>
    <rPh sb="3" eb="4">
      <t>ゴウ</t>
    </rPh>
    <phoneticPr fontId="2"/>
  </si>
  <si>
    <t>最寄駅</t>
    <rPh sb="0" eb="2">
      <t>モヨ</t>
    </rPh>
    <rPh sb="2" eb="3">
      <t>エキ</t>
    </rPh>
    <phoneticPr fontId="2"/>
  </si>
  <si>
    <t>地域の概況</t>
    <rPh sb="0" eb="2">
      <t>チイキ</t>
    </rPh>
    <rPh sb="3" eb="5">
      <t>ガイキョウ</t>
    </rPh>
    <phoneticPr fontId="2"/>
  </si>
  <si>
    <t>街路</t>
    <rPh sb="0" eb="2">
      <t>ガイロ</t>
    </rPh>
    <phoneticPr fontId="2"/>
  </si>
  <si>
    <t>形状</t>
    <rPh sb="0" eb="2">
      <t>ケイジョウ</t>
    </rPh>
    <phoneticPr fontId="2"/>
  </si>
  <si>
    <t>公法規制</t>
    <rPh sb="0" eb="2">
      <t>コウホウ</t>
    </rPh>
    <rPh sb="2" eb="4">
      <t>キセイ</t>
    </rPh>
    <phoneticPr fontId="2"/>
  </si>
  <si>
    <t>その他</t>
    <rPh sb="2" eb="3">
      <t>タ</t>
    </rPh>
    <phoneticPr fontId="2"/>
  </si>
  <si>
    <t>画地</t>
    <rPh sb="0" eb="2">
      <t>カクチ</t>
    </rPh>
    <phoneticPr fontId="2"/>
  </si>
  <si>
    <t>交通</t>
    <rPh sb="0" eb="2">
      <t>コウツウ</t>
    </rPh>
    <phoneticPr fontId="2"/>
  </si>
  <si>
    <t>環境</t>
    <rPh sb="0" eb="2">
      <t>カンキョウ</t>
    </rPh>
    <phoneticPr fontId="2"/>
  </si>
  <si>
    <t>行政</t>
    <rPh sb="0" eb="2">
      <t>ギョウセイ</t>
    </rPh>
    <phoneticPr fontId="2"/>
  </si>
  <si>
    <t>相乗積</t>
    <rPh sb="0" eb="2">
      <t>ソウジョウ</t>
    </rPh>
    <rPh sb="2" eb="3">
      <t>セキ</t>
    </rPh>
    <phoneticPr fontId="2"/>
  </si>
  <si>
    <t>標準化補正</t>
    <rPh sb="0" eb="3">
      <t>ヒョウジュンカ</t>
    </rPh>
    <rPh sb="3" eb="5">
      <t>ホセイ</t>
    </rPh>
    <phoneticPr fontId="2"/>
  </si>
  <si>
    <t>地域要因</t>
    <rPh sb="0" eb="2">
      <t>チイキ</t>
    </rPh>
    <rPh sb="2" eb="4">
      <t>ヨウイン</t>
    </rPh>
    <phoneticPr fontId="2"/>
  </si>
  <si>
    <t>円</t>
    <rPh sb="0" eb="1">
      <t>エン</t>
    </rPh>
    <phoneticPr fontId="2"/>
  </si>
  <si>
    <t xml:space="preserve">  ※
  コメントは、
  本文に記
  載のこと。</t>
    <rPh sb="15" eb="16">
      <t>ホン</t>
    </rPh>
    <rPh sb="16" eb="17">
      <t>ブン</t>
    </rPh>
    <rPh sb="18" eb="19">
      <t>キ</t>
    </rPh>
    <rPh sb="22" eb="23">
      <t>ミツル</t>
    </rPh>
    <phoneticPr fontId="2"/>
  </si>
  <si>
    <t>標準画地の
比準価格</t>
    <rPh sb="0" eb="2">
      <t>ヒョウジュン</t>
    </rPh>
    <rPh sb="2" eb="4">
      <t>カクチ</t>
    </rPh>
    <rPh sb="6" eb="8">
      <t>ヒジュン</t>
    </rPh>
    <rPh sb="8" eb="10">
      <t>カカク</t>
    </rPh>
    <phoneticPr fontId="2"/>
  </si>
  <si>
    <t>算出価格</t>
    <rPh sb="0" eb="2">
      <t>サンシュツ</t>
    </rPh>
    <rPh sb="2" eb="4">
      <t>カカク</t>
    </rPh>
    <phoneticPr fontId="2"/>
  </si>
  <si>
    <t>対象地の
比準価格</t>
    <rPh sb="0" eb="3">
      <t>タイショウチ</t>
    </rPh>
    <rPh sb="5" eb="6">
      <t>クラ</t>
    </rPh>
    <rPh sb="6" eb="7">
      <t>ジュン</t>
    </rPh>
    <rPh sb="7" eb="9">
      <t>カカク</t>
    </rPh>
    <phoneticPr fontId="2"/>
  </si>
  <si>
    <t>個別的要因
の比較</t>
    <rPh sb="0" eb="2">
      <t>コベツ</t>
    </rPh>
    <rPh sb="2" eb="3">
      <t>テキ</t>
    </rPh>
    <rPh sb="3" eb="5">
      <t>ヨウイン</t>
    </rPh>
    <rPh sb="7" eb="9">
      <t>ヒカク</t>
    </rPh>
    <phoneticPr fontId="2"/>
  </si>
  <si>
    <t>　公示価格・基準地価格等の変動率を参考に、当該地域の地価動向を分析して、時点修正のための変動率を右のとおり判定した。</t>
    <rPh sb="1" eb="3">
      <t>コウジ</t>
    </rPh>
    <rPh sb="3" eb="5">
      <t>カカク</t>
    </rPh>
    <rPh sb="6" eb="9">
      <t>キジュンチ</t>
    </rPh>
    <rPh sb="9" eb="11">
      <t>カカク</t>
    </rPh>
    <rPh sb="11" eb="12">
      <t>トウ</t>
    </rPh>
    <rPh sb="13" eb="16">
      <t>ヘンドウリツ</t>
    </rPh>
    <rPh sb="17" eb="19">
      <t>サンコウ</t>
    </rPh>
    <rPh sb="21" eb="23">
      <t>トウガイ</t>
    </rPh>
    <rPh sb="23" eb="25">
      <t>チイキ</t>
    </rPh>
    <rPh sb="26" eb="28">
      <t>チカ</t>
    </rPh>
    <rPh sb="28" eb="30">
      <t>ドウコウ</t>
    </rPh>
    <rPh sb="31" eb="33">
      <t>ブンセキ</t>
    </rPh>
    <rPh sb="36" eb="38">
      <t>ジテン</t>
    </rPh>
    <rPh sb="38" eb="40">
      <t>シュウセイ</t>
    </rPh>
    <rPh sb="44" eb="47">
      <t>ヘンドウリツ</t>
    </rPh>
    <rPh sb="48" eb="49">
      <t>ミギ</t>
    </rPh>
    <rPh sb="53" eb="55">
      <t>ハンテイ</t>
    </rPh>
    <phoneticPr fontId="2"/>
  </si>
  <si>
    <t>別表2 参照</t>
    <rPh sb="0" eb="2">
      <t>ベッピョウ</t>
    </rPh>
    <rPh sb="4" eb="6">
      <t>サンショウ</t>
    </rPh>
    <phoneticPr fontId="2"/>
  </si>
  <si>
    <t>〔事情補正〕 〔建付減価補正〕</t>
    <rPh sb="1" eb="3">
      <t>ジジョウ</t>
    </rPh>
    <rPh sb="3" eb="5">
      <t>ホセイ</t>
    </rPh>
    <rPh sb="8" eb="10">
      <t>タテツ</t>
    </rPh>
    <rPh sb="10" eb="12">
      <t>ゲンカ</t>
    </rPh>
    <rPh sb="12" eb="14">
      <t>ホセイ</t>
    </rPh>
    <phoneticPr fontId="2"/>
  </si>
  <si>
    <t>建付減価
補　正</t>
    <rPh sb="0" eb="1">
      <t>タ</t>
    </rPh>
    <rPh sb="1" eb="2">
      <t>ツ</t>
    </rPh>
    <rPh sb="2" eb="4">
      <t>ゲンカ</t>
    </rPh>
    <rPh sb="5" eb="6">
      <t>タスク</t>
    </rPh>
    <rPh sb="7" eb="8">
      <t>セイ</t>
    </rPh>
    <phoneticPr fontId="2"/>
  </si>
  <si>
    <t>所在地</t>
    <rPh sb="0" eb="3">
      <t>ショザイチ</t>
    </rPh>
    <phoneticPr fontId="2"/>
  </si>
  <si>
    <t>格差
率</t>
    <rPh sb="0" eb="2">
      <t>カクサ</t>
    </rPh>
    <rPh sb="3" eb="4">
      <t>リツ</t>
    </rPh>
    <phoneticPr fontId="2"/>
  </si>
  <si>
    <t>内 容</t>
    <rPh sb="0" eb="1">
      <t>ウチ</t>
    </rPh>
    <rPh sb="2" eb="3">
      <t>カタチ</t>
    </rPh>
    <phoneticPr fontId="2"/>
  </si>
  <si>
    <t>　〔単価〕</t>
    <rPh sb="2" eb="4">
      <t>タンカ</t>
    </rPh>
    <phoneticPr fontId="2"/>
  </si>
  <si>
    <t>　〔総額〕</t>
    <rPh sb="2" eb="4">
      <t>ソウガク</t>
    </rPh>
    <phoneticPr fontId="2"/>
  </si>
  <si>
    <r>
      <t>取引価格</t>
    </r>
    <r>
      <rPr>
        <sz val="8"/>
        <color indexed="8"/>
        <rFont val="ＭＳ Ｐ明朝"/>
        <family val="1"/>
        <charset val="128"/>
      </rPr>
      <t xml:space="preserve">
取引時点
地積</t>
    </r>
    <rPh sb="0" eb="2">
      <t>トリヒキ</t>
    </rPh>
    <rPh sb="2" eb="4">
      <t>カカク</t>
    </rPh>
    <rPh sb="10" eb="12">
      <t>チセキ</t>
    </rPh>
    <phoneticPr fontId="2"/>
  </si>
  <si>
    <t>円/㎡</t>
    <phoneticPr fontId="2"/>
  </si>
  <si>
    <t>×</t>
    <phoneticPr fontId="2"/>
  </si>
  <si>
    <t>≒</t>
    <phoneticPr fontId="2"/>
  </si>
  <si>
    <t>Ｈ</t>
    <phoneticPr fontId="2"/>
  </si>
  <si>
    <t>㎡</t>
    <phoneticPr fontId="2"/>
  </si>
  <si>
    <t>Ｈ</t>
    <phoneticPr fontId="2"/>
  </si>
  <si>
    <t>円/㎡</t>
    <phoneticPr fontId="2"/>
  </si>
  <si>
    <t>㎡</t>
    <phoneticPr fontId="2"/>
  </si>
  <si>
    <t>≒</t>
    <phoneticPr fontId="2"/>
  </si>
  <si>
    <t>×</t>
    <phoneticPr fontId="2"/>
  </si>
  <si>
    <t>㎡</t>
    <phoneticPr fontId="2"/>
  </si>
  <si>
    <t>円/㎡</t>
    <phoneticPr fontId="2"/>
  </si>
  <si>
    <t>×</t>
    <phoneticPr fontId="2"/>
  </si>
  <si>
    <t>≒</t>
    <phoneticPr fontId="2"/>
  </si>
  <si>
    <t>Ｈ</t>
    <phoneticPr fontId="2"/>
  </si>
  <si>
    <t>Ｈ</t>
    <phoneticPr fontId="2"/>
  </si>
  <si>
    <t>円/㎡</t>
    <phoneticPr fontId="2"/>
  </si>
  <si>
    <t>㎡</t>
    <phoneticPr fontId="2"/>
  </si>
  <si>
    <t>〔標準画地の比準価格〕</t>
    <phoneticPr fontId="2"/>
  </si>
  <si>
    <t>　調整理由</t>
    <phoneticPr fontId="2"/>
  </si>
  <si>
    <t>a</t>
    <phoneticPr fontId="2"/>
  </si>
  <si>
    <t>b</t>
    <phoneticPr fontId="2"/>
  </si>
  <si>
    <t>c</t>
    <phoneticPr fontId="2"/>
  </si>
  <si>
    <t>d</t>
    <phoneticPr fontId="2"/>
  </si>
  <si>
    <t>e</t>
    <phoneticPr fontId="2"/>
  </si>
  <si>
    <t>b、d：建物の用途・構造・規模、
　　　 経済的残存耐用年数、敷
　　　 地との適応状態、環境と
　　　 の適合状態等を総合的
　　　 に勘案した。</t>
    <phoneticPr fontId="2"/>
  </si>
  <si>
    <t>a、c、e：更地取引</t>
    <phoneticPr fontId="2"/>
  </si>
  <si>
    <t>a：正常
b：買進み　+10％
ｃ：正常
ｄ：正常
ｅ：正常</t>
    <rPh sb="23" eb="25">
      <t>セイジョウ</t>
    </rPh>
    <phoneticPr fontId="2"/>
  </si>
  <si>
    <t>借地権格差</t>
    <rPh sb="0" eb="3">
      <t>シャクチケン</t>
    </rPh>
    <rPh sb="3" eb="5">
      <t>カクサ</t>
    </rPh>
    <phoneticPr fontId="2"/>
  </si>
  <si>
    <t>借地権</t>
    <rPh sb="0" eb="3">
      <t>シャクチケン</t>
    </rPh>
    <phoneticPr fontId="2"/>
  </si>
  <si>
    <t>〔個別的要因の比較〕</t>
    <phoneticPr fontId="2"/>
  </si>
  <si>
    <t>〔借地権の比較〕</t>
    <rPh sb="1" eb="4">
      <t>シャクチケン</t>
    </rPh>
    <rPh sb="5" eb="7">
      <t>ヒカク</t>
    </rPh>
    <phoneticPr fontId="2"/>
  </si>
  <si>
    <t>１．最有効使用の判定</t>
    <rPh sb="2" eb="3">
      <t>サイ</t>
    </rPh>
    <rPh sb="3" eb="5">
      <t>ユウコウ</t>
    </rPh>
    <rPh sb="5" eb="7">
      <t>シヨウ</t>
    </rPh>
    <rPh sb="8" eb="10">
      <t>ハンテイ</t>
    </rPh>
    <phoneticPr fontId="2"/>
  </si>
  <si>
    <t>建　物　の　利　用　状　況</t>
    <rPh sb="0" eb="1">
      <t>ケン</t>
    </rPh>
    <rPh sb="2" eb="3">
      <t>ブツ</t>
    </rPh>
    <rPh sb="6" eb="7">
      <t>リ</t>
    </rPh>
    <rPh sb="8" eb="9">
      <t>ヨウ</t>
    </rPh>
    <rPh sb="10" eb="11">
      <t>ジョウ</t>
    </rPh>
    <rPh sb="12" eb="13">
      <t>キョウ</t>
    </rPh>
    <phoneticPr fontId="2"/>
  </si>
  <si>
    <t>建築面積</t>
    <rPh sb="0" eb="2">
      <t>ケンチク</t>
    </rPh>
    <rPh sb="2" eb="4">
      <t>メンセキ</t>
    </rPh>
    <phoneticPr fontId="2"/>
  </si>
  <si>
    <t>構造等</t>
    <rPh sb="0" eb="2">
      <t>コウゾウ</t>
    </rPh>
    <rPh sb="2" eb="3">
      <t>トウ</t>
    </rPh>
    <phoneticPr fontId="2"/>
  </si>
  <si>
    <t>延床面積</t>
    <rPh sb="0" eb="1">
      <t>ノ</t>
    </rPh>
    <rPh sb="1" eb="4">
      <t>ユカメンセキ</t>
    </rPh>
    <phoneticPr fontId="2"/>
  </si>
  <si>
    <t>公　法　上　の　規　制　等</t>
    <rPh sb="0" eb="1">
      <t>コウ</t>
    </rPh>
    <rPh sb="2" eb="3">
      <t>ホウ</t>
    </rPh>
    <rPh sb="4" eb="5">
      <t>ウエ</t>
    </rPh>
    <rPh sb="8" eb="9">
      <t>キ</t>
    </rPh>
    <rPh sb="10" eb="11">
      <t>セイ</t>
    </rPh>
    <rPh sb="12" eb="13">
      <t>トウ</t>
    </rPh>
    <phoneticPr fontId="2"/>
  </si>
  <si>
    <t>用途地域</t>
    <rPh sb="2" eb="4">
      <t>チイキ</t>
    </rPh>
    <phoneticPr fontId="2"/>
  </si>
  <si>
    <t>地　　積</t>
    <rPh sb="0" eb="1">
      <t>チ</t>
    </rPh>
    <rPh sb="3" eb="4">
      <t>セキ</t>
    </rPh>
    <phoneticPr fontId="2"/>
  </si>
  <si>
    <t>前面道路</t>
    <rPh sb="0" eb="2">
      <t>ゼンメン</t>
    </rPh>
    <rPh sb="2" eb="4">
      <t>ドウロ</t>
    </rPh>
    <phoneticPr fontId="2"/>
  </si>
  <si>
    <t>建ぺい率</t>
    <rPh sb="0" eb="1">
      <t>ケン</t>
    </rPh>
    <rPh sb="3" eb="4">
      <t>リツ</t>
    </rPh>
    <phoneticPr fontId="2"/>
  </si>
  <si>
    <t>指定容積率</t>
    <rPh sb="0" eb="2">
      <t>シテイ</t>
    </rPh>
    <rPh sb="2" eb="4">
      <t>ヨウセキ</t>
    </rPh>
    <rPh sb="4" eb="5">
      <t>リツ</t>
    </rPh>
    <phoneticPr fontId="2"/>
  </si>
  <si>
    <t>基準容積率</t>
    <rPh sb="0" eb="2">
      <t>キジュン</t>
    </rPh>
    <rPh sb="2" eb="4">
      <t>ヨウセキ</t>
    </rPh>
    <rPh sb="4" eb="5">
      <t>リツ</t>
    </rPh>
    <phoneticPr fontId="2"/>
  </si>
  <si>
    <t>％</t>
    <phoneticPr fontId="2"/>
  </si>
  <si>
    <t>有効率の理由</t>
    <rPh sb="0" eb="2">
      <t>ユウコウ</t>
    </rPh>
    <rPh sb="2" eb="3">
      <t>リツ</t>
    </rPh>
    <rPh sb="4" eb="6">
      <t>リユウ</t>
    </rPh>
    <phoneticPr fontId="2"/>
  </si>
  <si>
    <t>２．総収益算出内訳</t>
    <rPh sb="2" eb="5">
      <t>ソウシュウエキ</t>
    </rPh>
    <rPh sb="5" eb="7">
      <t>サンシュツ</t>
    </rPh>
    <rPh sb="7" eb="9">
      <t>ウチワケ</t>
    </rPh>
    <phoneticPr fontId="2"/>
  </si>
  <si>
    <t>階　　層</t>
    <rPh sb="0" eb="1">
      <t>カイ</t>
    </rPh>
    <rPh sb="3" eb="4">
      <t>ソウ</t>
    </rPh>
    <phoneticPr fontId="2"/>
  </si>
  <si>
    <t>床面積</t>
    <rPh sb="0" eb="1">
      <t>ユカ</t>
    </rPh>
    <rPh sb="1" eb="3">
      <t>メンセキ</t>
    </rPh>
    <phoneticPr fontId="2"/>
  </si>
  <si>
    <t>有効率</t>
    <rPh sb="0" eb="2">
      <t>ユウコウ</t>
    </rPh>
    <rPh sb="2" eb="3">
      <t>リツ</t>
    </rPh>
    <phoneticPr fontId="2"/>
  </si>
  <si>
    <t>有効面積</t>
    <rPh sb="0" eb="2">
      <t>ユウコウ</t>
    </rPh>
    <rPh sb="2" eb="4">
      <t>メンセキ</t>
    </rPh>
    <phoneticPr fontId="2"/>
  </si>
  <si>
    <t>月額支払賃料(円/㎡)</t>
    <rPh sb="0" eb="2">
      <t>ゲツガク</t>
    </rPh>
    <rPh sb="2" eb="4">
      <t>シハラ</t>
    </rPh>
    <rPh sb="4" eb="6">
      <t>チンリョウ</t>
    </rPh>
    <rPh sb="7" eb="8">
      <t>エン</t>
    </rPh>
    <phoneticPr fontId="2"/>
  </si>
  <si>
    <t>保証金等(月数）</t>
    <rPh sb="0" eb="3">
      <t>ホショウキン</t>
    </rPh>
    <rPh sb="3" eb="4">
      <t>トウ</t>
    </rPh>
    <rPh sb="5" eb="7">
      <t>ツキスウ</t>
    </rPh>
    <phoneticPr fontId="2"/>
  </si>
  <si>
    <t>保証金等(円）</t>
    <rPh sb="0" eb="3">
      <t>ホショウキン</t>
    </rPh>
    <rPh sb="3" eb="4">
      <t>トウ</t>
    </rPh>
    <rPh sb="5" eb="6">
      <t>エン</t>
    </rPh>
    <phoneticPr fontId="2"/>
  </si>
  <si>
    <t>月額支払賃料(円)</t>
    <rPh sb="0" eb="2">
      <t>ゲツガク</t>
    </rPh>
    <rPh sb="2" eb="4">
      <t>シハラ</t>
    </rPh>
    <rPh sb="4" eb="6">
      <t>チンリョウ</t>
    </rPh>
    <rPh sb="7" eb="8">
      <t>エン</t>
    </rPh>
    <phoneticPr fontId="2"/>
  </si>
  <si>
    <t>権利金等(月数）</t>
    <rPh sb="0" eb="3">
      <t>ケンリキン</t>
    </rPh>
    <rPh sb="3" eb="4">
      <t>トウ</t>
    </rPh>
    <rPh sb="5" eb="7">
      <t>ツキスウ</t>
    </rPh>
    <phoneticPr fontId="2"/>
  </si>
  <si>
    <t>権利金等(円）</t>
    <rPh sb="0" eb="3">
      <t>ケンリキン</t>
    </rPh>
    <rPh sb="3" eb="4">
      <t>トウ</t>
    </rPh>
    <rPh sb="5" eb="6">
      <t>エン</t>
    </rPh>
    <phoneticPr fontId="2"/>
  </si>
  <si>
    <t>計</t>
    <rPh sb="0" eb="1">
      <t>ケイ</t>
    </rPh>
    <phoneticPr fontId="2"/>
  </si>
  <si>
    <t>(償却年数）</t>
    <rPh sb="1" eb="3">
      <t>ショウキャク</t>
    </rPh>
    <rPh sb="3" eb="5">
      <t>ネンスウ</t>
    </rPh>
    <phoneticPr fontId="2"/>
  </si>
  <si>
    <t>年</t>
    <rPh sb="0" eb="1">
      <t>ネン</t>
    </rPh>
    <phoneticPr fontId="2"/>
  </si>
  <si>
    <t>(運用利回り）</t>
    <rPh sb="1" eb="3">
      <t>ウンヨウ</t>
    </rPh>
    <rPh sb="3" eb="5">
      <t>リマワ</t>
    </rPh>
    <phoneticPr fontId="2"/>
  </si>
  <si>
    <t>３．総費用算出内訳</t>
    <rPh sb="2" eb="5">
      <t>ソウヒヨウ</t>
    </rPh>
    <rPh sb="5" eb="7">
      <t>サンシュツ</t>
    </rPh>
    <rPh sb="7" eb="9">
      <t>ウチワケ</t>
    </rPh>
    <phoneticPr fontId="2"/>
  </si>
  <si>
    <t>項　　　　目</t>
    <rPh sb="0" eb="1">
      <t>コウ</t>
    </rPh>
    <rPh sb="5" eb="6">
      <t>メ</t>
    </rPh>
    <phoneticPr fontId="2"/>
  </si>
  <si>
    <t>実額・査定額</t>
    <rPh sb="0" eb="2">
      <t>ジツガク</t>
    </rPh>
    <rPh sb="3" eb="6">
      <t>サテイガク</t>
    </rPh>
    <phoneticPr fontId="2"/>
  </si>
  <si>
    <t>算　出　根　拠</t>
    <rPh sb="0" eb="1">
      <t>ザン</t>
    </rPh>
    <rPh sb="2" eb="3">
      <t>デ</t>
    </rPh>
    <rPh sb="4" eb="5">
      <t>ネ</t>
    </rPh>
    <rPh sb="6" eb="7">
      <t>キョ</t>
    </rPh>
    <phoneticPr fontId="2"/>
  </si>
  <si>
    <t>　①　修繕費</t>
    <rPh sb="3" eb="6">
      <t>シュウゼンヒ</t>
    </rPh>
    <phoneticPr fontId="2"/>
  </si>
  <si>
    <t>　②　維持管理費</t>
    <rPh sb="3" eb="5">
      <t>イジ</t>
    </rPh>
    <rPh sb="5" eb="8">
      <t>カンリヒ</t>
    </rPh>
    <phoneticPr fontId="2"/>
  </si>
  <si>
    <t>(土地）</t>
  </si>
  <si>
    <t>(建物）</t>
    <rPh sb="1" eb="3">
      <t>タテモノ</t>
    </rPh>
    <phoneticPr fontId="2"/>
  </si>
  <si>
    <t>　④　損害保険料</t>
    <rPh sb="3" eb="5">
      <t>ソンガイ</t>
    </rPh>
    <rPh sb="5" eb="8">
      <t>ホケンリョウ</t>
    </rPh>
    <phoneticPr fontId="2"/>
  </si>
  <si>
    <t>　⑤　建物等の取壊費用の積立金</t>
    <rPh sb="3" eb="5">
      <t>タテモノ</t>
    </rPh>
    <rPh sb="5" eb="6">
      <t>トウ</t>
    </rPh>
    <rPh sb="7" eb="9">
      <t>トリコワ</t>
    </rPh>
    <rPh sb="9" eb="11">
      <t>ヒヨウ</t>
    </rPh>
    <rPh sb="12" eb="14">
      <t>ツミタテ</t>
    </rPh>
    <rPh sb="14" eb="15">
      <t>キン</t>
    </rPh>
    <phoneticPr fontId="2"/>
  </si>
  <si>
    <t>　⑥　その他費用</t>
    <rPh sb="5" eb="6">
      <t>タ</t>
    </rPh>
    <rPh sb="6" eb="8">
      <t>ヒヨウ</t>
    </rPh>
    <phoneticPr fontId="2"/>
  </si>
  <si>
    <t>　⑦　総費用（①～⑥）</t>
    <rPh sb="3" eb="6">
      <t>ソウヒヨウ</t>
    </rPh>
    <phoneticPr fontId="2"/>
  </si>
  <si>
    <t>４．基本利率等</t>
    <rPh sb="2" eb="4">
      <t>キホン</t>
    </rPh>
    <rPh sb="4" eb="6">
      <t>リリツ</t>
    </rPh>
    <rPh sb="6" eb="7">
      <t>トウ</t>
    </rPh>
    <phoneticPr fontId="2"/>
  </si>
  <si>
    <t>r　：　基本利率</t>
    <rPh sb="4" eb="6">
      <t>キホン</t>
    </rPh>
    <rPh sb="6" eb="8">
      <t>リリツ</t>
    </rPh>
    <phoneticPr fontId="2"/>
  </si>
  <si>
    <r>
      <t xml:space="preserve">  ｎ</t>
    </r>
    <r>
      <rPr>
        <sz val="6"/>
        <rFont val="ＭＳ Ｐ明朝"/>
        <family val="1"/>
        <charset val="128"/>
      </rPr>
      <t>ａ</t>
    </r>
    <r>
      <rPr>
        <sz val="9"/>
        <rFont val="ＭＳ Ｐ明朝"/>
        <family val="1"/>
        <charset val="128"/>
      </rPr>
      <t>　：　躯体の経済的
    　耐用年数</t>
    </r>
    <rPh sb="7" eb="9">
      <t>クタイ</t>
    </rPh>
    <rPh sb="10" eb="13">
      <t>ケイザイテキ</t>
    </rPh>
    <rPh sb="19" eb="21">
      <t>タイヨウ</t>
    </rPh>
    <rPh sb="21" eb="23">
      <t>ネンスウ</t>
    </rPh>
    <phoneticPr fontId="2"/>
  </si>
  <si>
    <t>α　：　未収入期間を　　　考慮した修正率</t>
    <rPh sb="4" eb="7">
      <t>ミシュウニュウ</t>
    </rPh>
    <rPh sb="7" eb="9">
      <t>キカン</t>
    </rPh>
    <rPh sb="13" eb="15">
      <t>コウリョ</t>
    </rPh>
    <rPh sb="17" eb="19">
      <t>シュウセイ</t>
    </rPh>
    <rPh sb="19" eb="20">
      <t>リツ</t>
    </rPh>
    <phoneticPr fontId="2"/>
  </si>
  <si>
    <t>m　：　未収入期間</t>
    <rPh sb="4" eb="7">
      <t>ミシュウニュウ</t>
    </rPh>
    <rPh sb="7" eb="9">
      <t>キカン</t>
    </rPh>
    <phoneticPr fontId="2"/>
  </si>
  <si>
    <t>ｇ　：　賃料の変動率</t>
    <rPh sb="4" eb="6">
      <t>チンリョウ</t>
    </rPh>
    <rPh sb="7" eb="10">
      <t>ヘンドウリツ</t>
    </rPh>
    <phoneticPr fontId="2"/>
  </si>
  <si>
    <t>設計監理料率</t>
    <rPh sb="0" eb="2">
      <t>セッケイ</t>
    </rPh>
    <rPh sb="2" eb="4">
      <t>カンリ</t>
    </rPh>
    <rPh sb="4" eb="5">
      <t>リョウ</t>
    </rPh>
    <rPh sb="5" eb="6">
      <t>リツ</t>
    </rPh>
    <phoneticPr fontId="2"/>
  </si>
  <si>
    <t>５．建物等に帰属する純収益</t>
    <rPh sb="2" eb="4">
      <t>タテモノ</t>
    </rPh>
    <rPh sb="4" eb="5">
      <t>トウ</t>
    </rPh>
    <rPh sb="6" eb="8">
      <t>キゾク</t>
    </rPh>
    <rPh sb="10" eb="11">
      <t>ジュン</t>
    </rPh>
    <rPh sb="11" eb="13">
      <t>シュウエキ</t>
    </rPh>
    <phoneticPr fontId="2"/>
  </si>
  <si>
    <t>査　定　額</t>
    <rPh sb="0" eb="1">
      <t>サ</t>
    </rPh>
    <rPh sb="2" eb="3">
      <t>サダム</t>
    </rPh>
    <rPh sb="4" eb="5">
      <t>ガク</t>
    </rPh>
    <phoneticPr fontId="2"/>
  </si>
  <si>
    <t>　①　建物等の初期投資額</t>
    <rPh sb="3" eb="5">
      <t>タテモノ</t>
    </rPh>
    <rPh sb="5" eb="6">
      <t>トウ</t>
    </rPh>
    <rPh sb="7" eb="9">
      <t>ショキ</t>
    </rPh>
    <rPh sb="9" eb="11">
      <t>トウシ</t>
    </rPh>
    <rPh sb="11" eb="12">
      <t>ガク</t>
    </rPh>
    <phoneticPr fontId="2"/>
  </si>
  <si>
    <t>　②　元利逓増償還率</t>
    <rPh sb="3" eb="5">
      <t>ガンリ</t>
    </rPh>
    <rPh sb="5" eb="7">
      <t>テイゾウ</t>
    </rPh>
    <rPh sb="7" eb="9">
      <t>ショウカン</t>
    </rPh>
    <rPh sb="9" eb="10">
      <t>リツ</t>
    </rPh>
    <phoneticPr fontId="2"/>
  </si>
  <si>
    <t>　③　建物等に帰属する純収益
　　　　　　　　　　　(①×②）</t>
    <rPh sb="3" eb="5">
      <t>タテモノ</t>
    </rPh>
    <rPh sb="5" eb="6">
      <t>トウ</t>
    </rPh>
    <rPh sb="7" eb="9">
      <t>キゾク</t>
    </rPh>
    <rPh sb="11" eb="12">
      <t>ジュン</t>
    </rPh>
    <rPh sb="12" eb="14">
      <t>シュウエキ</t>
    </rPh>
    <phoneticPr fontId="2"/>
  </si>
  <si>
    <t>６．土地に帰属する純収益</t>
    <rPh sb="2" eb="4">
      <t>トチ</t>
    </rPh>
    <rPh sb="5" eb="7">
      <t>キゾク</t>
    </rPh>
    <rPh sb="9" eb="10">
      <t>ジュン</t>
    </rPh>
    <rPh sb="10" eb="12">
      <t>シュウエキ</t>
    </rPh>
    <phoneticPr fontId="2"/>
  </si>
  <si>
    <t>　①　総収益</t>
    <rPh sb="3" eb="6">
      <t>ソウシュウエキ</t>
    </rPh>
    <phoneticPr fontId="2"/>
  </si>
  <si>
    <t>　②　総費用</t>
    <phoneticPr fontId="2"/>
  </si>
  <si>
    <t xml:space="preserve">  ⑤　土地に帰属する
　　　 純収益(③－④）</t>
    <rPh sb="4" eb="6">
      <t>トチ</t>
    </rPh>
    <rPh sb="7" eb="9">
      <t>キゾク</t>
    </rPh>
    <rPh sb="16" eb="19">
      <t>ジュンシュウエキ</t>
    </rPh>
    <phoneticPr fontId="2"/>
  </si>
  <si>
    <t>　③　純収益(①－②）</t>
    <phoneticPr fontId="2"/>
  </si>
  <si>
    <t>　⑥　未収入期間を考慮した
       土地に帰属する純収益
       　　　(⑤×α）　　　　　</t>
    <rPh sb="3" eb="6">
      <t>ミシュウニュウ</t>
    </rPh>
    <rPh sb="6" eb="8">
      <t>キカン</t>
    </rPh>
    <rPh sb="9" eb="11">
      <t>コウリョ</t>
    </rPh>
    <phoneticPr fontId="2"/>
  </si>
  <si>
    <t>７．土地の収益価格</t>
    <rPh sb="2" eb="4">
      <t>トチ</t>
    </rPh>
    <rPh sb="5" eb="7">
      <t>シュウエキ</t>
    </rPh>
    <rPh sb="7" eb="9">
      <t>カカク</t>
    </rPh>
    <phoneticPr fontId="2"/>
  </si>
  <si>
    <t>１㎡当たりの月額支払賃料の算出根拠</t>
    <rPh sb="2" eb="3">
      <t>ア</t>
    </rPh>
    <rPh sb="6" eb="8">
      <t>ゲツガク</t>
    </rPh>
    <rPh sb="8" eb="10">
      <t>シハラ</t>
    </rPh>
    <rPh sb="10" eb="12">
      <t>チンリョウ</t>
    </rPh>
    <rPh sb="13" eb="15">
      <t>サンシュツ</t>
    </rPh>
    <rPh sb="15" eb="17">
      <t>コンキョ</t>
    </rPh>
    <phoneticPr fontId="2"/>
  </si>
  <si>
    <t>（　　）内は支払賃料</t>
    <rPh sb="4" eb="5">
      <t>ウチ</t>
    </rPh>
    <rPh sb="6" eb="8">
      <t>シハラ</t>
    </rPh>
    <rPh sb="8" eb="10">
      <t>チンリョウ</t>
    </rPh>
    <phoneticPr fontId="2"/>
  </si>
  <si>
    <t>①　事例番号</t>
    <rPh sb="2" eb="4">
      <t>ジレイ</t>
    </rPh>
    <rPh sb="4" eb="6">
      <t>バンゴウ</t>
    </rPh>
    <phoneticPr fontId="2"/>
  </si>
  <si>
    <t>②　事例の
実際実質賃料
（円/㎡)</t>
    <rPh sb="2" eb="4">
      <t>ジレイ</t>
    </rPh>
    <rPh sb="6" eb="8">
      <t>ジッサイ</t>
    </rPh>
    <phoneticPr fontId="2"/>
  </si>
  <si>
    <t>③事情
補正</t>
    <rPh sb="1" eb="3">
      <t>ジジョウ</t>
    </rPh>
    <phoneticPr fontId="2"/>
  </si>
  <si>
    <t>④時点
修正</t>
    <rPh sb="1" eb="3">
      <t>ジテン</t>
    </rPh>
    <rPh sb="4" eb="6">
      <t>シュウセイ</t>
    </rPh>
    <phoneticPr fontId="2"/>
  </si>
  <si>
    <t>⑤標準化
補正</t>
    <rPh sb="1" eb="4">
      <t>ヒョウジュンカ</t>
    </rPh>
    <rPh sb="5" eb="7">
      <t>ホセイ</t>
    </rPh>
    <phoneticPr fontId="2"/>
  </si>
  <si>
    <t>⑥建物格
差修正</t>
    <rPh sb="1" eb="3">
      <t>タテモノ</t>
    </rPh>
    <rPh sb="3" eb="4">
      <t>カク</t>
    </rPh>
    <rPh sb="5" eb="6">
      <t>サ</t>
    </rPh>
    <rPh sb="6" eb="8">
      <t>シュウセイ</t>
    </rPh>
    <phoneticPr fontId="2"/>
  </si>
  <si>
    <t>⑦地域要
因の比較</t>
    <rPh sb="1" eb="3">
      <t>チイキ</t>
    </rPh>
    <rPh sb="3" eb="4">
      <t>ヨウ</t>
    </rPh>
    <rPh sb="5" eb="6">
      <t>イン</t>
    </rPh>
    <rPh sb="7" eb="9">
      <t>ヒカク</t>
    </rPh>
    <phoneticPr fontId="2"/>
  </si>
  <si>
    <t>⑧基準階
格差修正</t>
    <rPh sb="1" eb="3">
      <t>キジュン</t>
    </rPh>
    <rPh sb="3" eb="4">
      <t>カイ</t>
    </rPh>
    <rPh sb="5" eb="7">
      <t>カクサ</t>
    </rPh>
    <rPh sb="7" eb="9">
      <t>シュウセイ</t>
    </rPh>
    <phoneticPr fontId="2"/>
  </si>
  <si>
    <t>⑨　試算
実質賃料
（円/㎡)</t>
    <rPh sb="2" eb="4">
      <t>シサン</t>
    </rPh>
    <rPh sb="5" eb="7">
      <t>ジッシツ</t>
    </rPh>
    <rPh sb="7" eb="9">
      <t>チンリョウ</t>
    </rPh>
    <phoneticPr fontId="2"/>
  </si>
  <si>
    <t>⑩　基準階の
　　賃　　　料</t>
    <rPh sb="2" eb="4">
      <t>キジュン</t>
    </rPh>
    <rPh sb="4" eb="5">
      <t>カイ</t>
    </rPh>
    <rPh sb="9" eb="10">
      <t>チン</t>
    </rPh>
    <rPh sb="13" eb="14">
      <t>リョウ</t>
    </rPh>
    <phoneticPr fontId="2"/>
  </si>
  <si>
    <t>ＮO</t>
    <phoneticPr fontId="2"/>
  </si>
  <si>
    <t>[</t>
    <phoneticPr fontId="2"/>
  </si>
  <si>
    <t>]</t>
    <phoneticPr fontId="2"/>
  </si>
  <si>
    <t>対象基準階の</t>
    <rPh sb="0" eb="2">
      <t>タイショウ</t>
    </rPh>
    <rPh sb="2" eb="4">
      <t>キジュン</t>
    </rPh>
    <rPh sb="4" eb="5">
      <t>カイ</t>
    </rPh>
    <phoneticPr fontId="2"/>
  </si>
  <si>
    <t>ａ</t>
    <phoneticPr fontId="2"/>
  </si>
  <si>
    <t>－</t>
    <phoneticPr fontId="2"/>
  </si>
  <si>
    <t>月額実質賃料</t>
    <rPh sb="0" eb="2">
      <t>ゲツガク</t>
    </rPh>
    <rPh sb="2" eb="4">
      <t>ジッシツ</t>
    </rPh>
    <rPh sb="4" eb="6">
      <t>チンリョウ</t>
    </rPh>
    <phoneticPr fontId="2"/>
  </si>
  <si>
    <t>（</t>
    <phoneticPr fontId="2"/>
  </si>
  <si>
    <t>）</t>
    <phoneticPr fontId="2"/>
  </si>
  <si>
    <t>円/㎡</t>
    <rPh sb="0" eb="1">
      <t>エン</t>
    </rPh>
    <phoneticPr fontId="2"/>
  </si>
  <si>
    <t>ｂ</t>
    <phoneticPr fontId="2"/>
  </si>
  <si>
    <t>月額支払賃料</t>
    <rPh sb="0" eb="2">
      <t>ゲツガク</t>
    </rPh>
    <rPh sb="2" eb="4">
      <t>シハラ</t>
    </rPh>
    <rPh sb="4" eb="6">
      <t>チンリョウ</t>
    </rPh>
    <phoneticPr fontId="2"/>
  </si>
  <si>
    <t>ｃ</t>
    <phoneticPr fontId="2"/>
  </si>
  <si>
    <t>②各事例の月額実際実質賃料の算出（支払→実質）</t>
    <rPh sb="1" eb="4">
      <t>カクジレイ</t>
    </rPh>
    <rPh sb="5" eb="7">
      <t>ゲツガク</t>
    </rPh>
    <rPh sb="7" eb="9">
      <t>ジッサイ</t>
    </rPh>
    <rPh sb="9" eb="11">
      <t>ジッシツ</t>
    </rPh>
    <rPh sb="11" eb="13">
      <t>チンリョウ</t>
    </rPh>
    <rPh sb="14" eb="16">
      <t>サンシュツ</t>
    </rPh>
    <rPh sb="17" eb="19">
      <t>シハライ</t>
    </rPh>
    <rPh sb="20" eb="22">
      <t>ジッシツ</t>
    </rPh>
    <phoneticPr fontId="2"/>
  </si>
  <si>
    <t>⑩対象基準階の月額実質賃料の査定</t>
    <rPh sb="1" eb="3">
      <t>タイショウ</t>
    </rPh>
    <rPh sb="3" eb="5">
      <t>キジュン</t>
    </rPh>
    <rPh sb="5" eb="6">
      <t>カイ</t>
    </rPh>
    <rPh sb="7" eb="9">
      <t>ゲツガク</t>
    </rPh>
    <rPh sb="9" eb="11">
      <t>ジッシツ</t>
    </rPh>
    <rPh sb="11" eb="13">
      <t>チンリョウ</t>
    </rPh>
    <rPh sb="14" eb="16">
      <t>サテイ</t>
    </rPh>
    <phoneticPr fontId="2"/>
  </si>
  <si>
    <t>⑩対象基準階の月額支払賃料の算出（実質→支払）</t>
    <rPh sb="1" eb="3">
      <t>タイショウ</t>
    </rPh>
    <rPh sb="3" eb="5">
      <t>キジュン</t>
    </rPh>
    <rPh sb="5" eb="6">
      <t>カイ</t>
    </rPh>
    <rPh sb="7" eb="9">
      <t>ゲツガク</t>
    </rPh>
    <rPh sb="9" eb="11">
      <t>シハライ</t>
    </rPh>
    <rPh sb="11" eb="13">
      <t>チンリョウ</t>
    </rPh>
    <rPh sb="14" eb="16">
      <t>サンシュツ</t>
    </rPh>
    <rPh sb="17" eb="19">
      <t>ジッシツ</t>
    </rPh>
    <rPh sb="20" eb="22">
      <t>シハライ</t>
    </rPh>
    <phoneticPr fontId="2"/>
  </si>
  <si>
    <t>　③　公租公課等</t>
    <rPh sb="3" eb="5">
      <t>コウソ</t>
    </rPh>
    <rPh sb="5" eb="7">
      <t>コウカ</t>
    </rPh>
    <rPh sb="7" eb="8">
      <t>トウ</t>
    </rPh>
    <phoneticPr fontId="2"/>
  </si>
  <si>
    <t>⑩　比　　準
　　賃　　　料</t>
    <rPh sb="2" eb="3">
      <t>ヒ</t>
    </rPh>
    <rPh sb="5" eb="6">
      <t>ジュン</t>
    </rPh>
    <rPh sb="9" eb="10">
      <t>チン</t>
    </rPh>
    <rPh sb="13" eb="14">
      <t>リョウ</t>
    </rPh>
    <phoneticPr fontId="2"/>
  </si>
  <si>
    <t>対象不動産の</t>
    <rPh sb="0" eb="2">
      <t>タイショウ</t>
    </rPh>
    <rPh sb="2" eb="5">
      <t>フドウサン</t>
    </rPh>
    <phoneticPr fontId="2"/>
  </si>
  <si>
    <t>⑩対象不動産の月額実質賃料の査定</t>
    <rPh sb="1" eb="3">
      <t>タイショウ</t>
    </rPh>
    <rPh sb="3" eb="6">
      <t>フドウサン</t>
    </rPh>
    <rPh sb="7" eb="9">
      <t>ゲツガク</t>
    </rPh>
    <rPh sb="9" eb="11">
      <t>ジッシツ</t>
    </rPh>
    <rPh sb="11" eb="13">
      <t>チンリョウ</t>
    </rPh>
    <rPh sb="14" eb="16">
      <t>サテイ</t>
    </rPh>
    <phoneticPr fontId="2"/>
  </si>
  <si>
    <t>⑩対象不動産の月額支払賃料の算出（実質→支払）</t>
    <rPh sb="1" eb="3">
      <t>タイショウ</t>
    </rPh>
    <rPh sb="3" eb="6">
      <t>フドウサン</t>
    </rPh>
    <rPh sb="7" eb="9">
      <t>ゲツガク</t>
    </rPh>
    <rPh sb="9" eb="11">
      <t>シハライ</t>
    </rPh>
    <rPh sb="11" eb="13">
      <t>チンリョウ</t>
    </rPh>
    <rPh sb="14" eb="16">
      <t>サンシュツ</t>
    </rPh>
    <rPh sb="17" eb="19">
      <t>ジッシツ</t>
    </rPh>
    <rPh sb="20" eb="22">
      <t>シハライ</t>
    </rPh>
    <phoneticPr fontId="2"/>
  </si>
  <si>
    <t>⑥地域要
因の比較</t>
    <rPh sb="1" eb="3">
      <t>チイキ</t>
    </rPh>
    <rPh sb="3" eb="4">
      <t>ヨウ</t>
    </rPh>
    <rPh sb="5" eb="6">
      <t>イン</t>
    </rPh>
    <rPh sb="7" eb="9">
      <t>ヒカク</t>
    </rPh>
    <phoneticPr fontId="2"/>
  </si>
  <si>
    <t>比準価格</t>
    <rPh sb="0" eb="2">
      <t>ヒジュン</t>
    </rPh>
    <rPh sb="2" eb="4">
      <t>カカク</t>
    </rPh>
    <phoneticPr fontId="2"/>
  </si>
  <si>
    <t>⑩　比　　準
　　価　　格</t>
    <rPh sb="2" eb="3">
      <t>ヒ</t>
    </rPh>
    <rPh sb="5" eb="6">
      <t>ジュン</t>
    </rPh>
    <rPh sb="9" eb="10">
      <t>アタイ</t>
    </rPh>
    <rPh sb="12" eb="13">
      <t>カク</t>
    </rPh>
    <phoneticPr fontId="2"/>
  </si>
  <si>
    <t>別表○　取引事例比較法（区分所有建物）</t>
    <rPh sb="0" eb="2">
      <t>ベッピョウ</t>
    </rPh>
    <rPh sb="4" eb="6">
      <t>トリヒキ</t>
    </rPh>
    <rPh sb="6" eb="8">
      <t>ジレイ</t>
    </rPh>
    <rPh sb="8" eb="11">
      <t>ヒカクホウ</t>
    </rPh>
    <rPh sb="12" eb="14">
      <t>クブン</t>
    </rPh>
    <rPh sb="14" eb="16">
      <t>ショユウ</t>
    </rPh>
    <rPh sb="16" eb="18">
      <t>タテモノ</t>
    </rPh>
    <phoneticPr fontId="2"/>
  </si>
  <si>
    <t>⑩対象不動産の比準価格の査定</t>
    <rPh sb="7" eb="9">
      <t>ヒジュン</t>
    </rPh>
    <rPh sb="9" eb="11">
      <t>カカク</t>
    </rPh>
    <phoneticPr fontId="2"/>
  </si>
  <si>
    <t>②　事例の
取引価格
（円/㎡)</t>
    <rPh sb="2" eb="4">
      <t>ジレイ</t>
    </rPh>
    <rPh sb="6" eb="8">
      <t>トリヒキ</t>
    </rPh>
    <rPh sb="8" eb="10">
      <t>カカク</t>
    </rPh>
    <phoneticPr fontId="2"/>
  </si>
  <si>
    <t>別表○　賃貸事例比較法（地代）</t>
    <rPh sb="0" eb="2">
      <t>ベッピョウ</t>
    </rPh>
    <rPh sb="4" eb="6">
      <t>チンタイ</t>
    </rPh>
    <rPh sb="6" eb="8">
      <t>ジレイ</t>
    </rPh>
    <rPh sb="8" eb="11">
      <t>ヒカクホウ</t>
    </rPh>
    <rPh sb="12" eb="14">
      <t>チダイ</t>
    </rPh>
    <phoneticPr fontId="2"/>
  </si>
  <si>
    <t>⑦個別的
要因の比較</t>
    <rPh sb="1" eb="4">
      <t>コベツテキ</t>
    </rPh>
    <rPh sb="5" eb="7">
      <t>ヨウイン</t>
    </rPh>
    <rPh sb="8" eb="10">
      <t>ヒカク</t>
    </rPh>
    <phoneticPr fontId="2"/>
  </si>
  <si>
    <t>別表○　賃貸事例比較法（家賃）</t>
    <rPh sb="0" eb="2">
      <t>ベッピョウ</t>
    </rPh>
    <rPh sb="4" eb="6">
      <t>チンタイ</t>
    </rPh>
    <rPh sb="6" eb="8">
      <t>ジレイ</t>
    </rPh>
    <rPh sb="8" eb="11">
      <t>ヒカクホウ</t>
    </rPh>
    <rPh sb="12" eb="14">
      <t>ヤチン</t>
    </rPh>
    <phoneticPr fontId="2"/>
  </si>
  <si>
    <t>⑧階層格
差等修正</t>
    <rPh sb="1" eb="3">
      <t>カイソウ</t>
    </rPh>
    <rPh sb="3" eb="4">
      <t>カク</t>
    </rPh>
    <rPh sb="5" eb="7">
      <t>サトウ</t>
    </rPh>
    <rPh sb="7" eb="9">
      <t>シュウセイ</t>
    </rPh>
    <phoneticPr fontId="2"/>
  </si>
  <si>
    <t>⑧階層
格差等修正</t>
    <rPh sb="1" eb="3">
      <t>カイソウ</t>
    </rPh>
    <rPh sb="4" eb="6">
      <t>カクサ</t>
    </rPh>
    <rPh sb="6" eb="7">
      <t>トウ</t>
    </rPh>
    <rPh sb="7" eb="9">
      <t>シュウセイ</t>
    </rPh>
    <phoneticPr fontId="2"/>
  </si>
  <si>
    <t>㎡</t>
    <phoneticPr fontId="2"/>
  </si>
  <si>
    <r>
      <t xml:space="preserve">公示・基準地 価格
</t>
    </r>
    <r>
      <rPr>
        <sz val="8"/>
        <color indexed="8"/>
        <rFont val="ＭＳ Ｐ明朝"/>
        <family val="1"/>
        <charset val="128"/>
      </rPr>
      <t>基準日
地積</t>
    </r>
    <rPh sb="0" eb="2">
      <t>コウジ</t>
    </rPh>
    <rPh sb="3" eb="5">
      <t>キジュン</t>
    </rPh>
    <rPh sb="5" eb="6">
      <t>チ</t>
    </rPh>
    <rPh sb="7" eb="9">
      <t>カカク</t>
    </rPh>
    <rPh sb="10" eb="13">
      <t>キジュンビ</t>
    </rPh>
    <rPh sb="14" eb="16">
      <t>チセキ</t>
    </rPh>
    <phoneticPr fontId="2"/>
  </si>
  <si>
    <t>標準画地の
規準価格</t>
    <rPh sb="0" eb="2">
      <t>ヒョウジュン</t>
    </rPh>
    <rPh sb="2" eb="4">
      <t>カクチ</t>
    </rPh>
    <rPh sb="6" eb="8">
      <t>キジュン</t>
    </rPh>
    <rPh sb="8" eb="10">
      <t>カカク</t>
    </rPh>
    <phoneticPr fontId="2"/>
  </si>
  <si>
    <t>個別的要因
の比較</t>
    <rPh sb="0" eb="3">
      <t>コベツテキ</t>
    </rPh>
    <rPh sb="3" eb="4">
      <t>ヨウ</t>
    </rPh>
    <rPh sb="4" eb="5">
      <t>イン</t>
    </rPh>
    <rPh sb="7" eb="9">
      <t>ヒカク</t>
    </rPh>
    <phoneticPr fontId="2"/>
  </si>
  <si>
    <t>規準とした
価格</t>
    <rPh sb="0" eb="2">
      <t>キジュン</t>
    </rPh>
    <rPh sb="6" eb="8">
      <t>カカク</t>
    </rPh>
    <phoneticPr fontId="2"/>
  </si>
  <si>
    <t>公示地</t>
    <rPh sb="0" eb="2">
      <t>コウジ</t>
    </rPh>
    <rPh sb="2" eb="3">
      <t>チ</t>
    </rPh>
    <phoneticPr fontId="2"/>
  </si>
  <si>
    <t>円/㎡</t>
    <phoneticPr fontId="2"/>
  </si>
  <si>
    <t>×</t>
    <phoneticPr fontId="2"/>
  </si>
  <si>
    <t>≒</t>
    <phoneticPr fontId="2"/>
  </si>
  <si>
    <t xml:space="preserve">
   円/㎡</t>
    <phoneticPr fontId="2"/>
  </si>
  <si>
    <t>Ｈ</t>
    <phoneticPr fontId="2"/>
  </si>
  <si>
    <t>基準地</t>
    <rPh sb="0" eb="2">
      <t>キジュン</t>
    </rPh>
    <rPh sb="2" eb="3">
      <t>チ</t>
    </rPh>
    <phoneticPr fontId="2"/>
  </si>
  <si>
    <t>〔標準画地の比準価格〕</t>
    <phoneticPr fontId="2"/>
  </si>
  <si>
    <t>〔個別的要因の比較〕</t>
    <phoneticPr fontId="2"/>
  </si>
  <si>
    <t>　調整理由</t>
    <phoneticPr fontId="2"/>
  </si>
  <si>
    <t>　　内 訳</t>
    <rPh sb="2" eb="3">
      <t>ナイ</t>
    </rPh>
    <rPh sb="4" eb="5">
      <t>ヤク</t>
    </rPh>
    <phoneticPr fontId="2"/>
  </si>
  <si>
    <t xml:space="preserve"> 公示地</t>
    <rPh sb="1" eb="3">
      <t>コウジ</t>
    </rPh>
    <rPh sb="3" eb="4">
      <t>チ</t>
    </rPh>
    <phoneticPr fontId="2"/>
  </si>
  <si>
    <t xml:space="preserve"> 基準地</t>
    <rPh sb="1" eb="4">
      <t>キジュンチ</t>
    </rPh>
    <phoneticPr fontId="2"/>
  </si>
  <si>
    <t>円/㎡</t>
    <phoneticPr fontId="2"/>
  </si>
  <si>
    <t>×</t>
    <phoneticPr fontId="2"/>
  </si>
  <si>
    <t>≒</t>
    <phoneticPr fontId="2"/>
  </si>
  <si>
    <t>Ｈ</t>
    <phoneticPr fontId="2"/>
  </si>
  <si>
    <t>㎡</t>
    <phoneticPr fontId="2"/>
  </si>
  <si>
    <t>　　年　　月初～　　月末　　　　　％</t>
    <rPh sb="2" eb="3">
      <t>ネン</t>
    </rPh>
    <rPh sb="5" eb="6">
      <t>ツキ</t>
    </rPh>
    <rPh sb="6" eb="7">
      <t>ハツ</t>
    </rPh>
    <rPh sb="10" eb="11">
      <t>ガツ</t>
    </rPh>
    <rPh sb="11" eb="12">
      <t>マツ</t>
    </rPh>
    <phoneticPr fontId="2"/>
  </si>
  <si>
    <t>　　年　　月初～　　月　　日　　　％</t>
    <rPh sb="2" eb="3">
      <t>ネン</t>
    </rPh>
    <rPh sb="5" eb="6">
      <t>ツキ</t>
    </rPh>
    <rPh sb="6" eb="7">
      <t>ハツ</t>
    </rPh>
    <rPh sb="10" eb="11">
      <t>ガツ</t>
    </rPh>
    <rPh sb="13" eb="14">
      <t>ニチ</t>
    </rPh>
    <phoneticPr fontId="2"/>
  </si>
  <si>
    <t>詳細については、本文に記載</t>
    <rPh sb="0" eb="2">
      <t>ショウサイ</t>
    </rPh>
    <rPh sb="8" eb="10">
      <t>ホンブン</t>
    </rPh>
    <rPh sb="11" eb="13">
      <t>キサイ</t>
    </rPh>
    <phoneticPr fontId="2"/>
  </si>
  <si>
    <t xml:space="preserve"> 取引事例</t>
    <rPh sb="1" eb="3">
      <t>トリヒキ</t>
    </rPh>
    <rPh sb="3" eb="5">
      <t>ジレイ</t>
    </rPh>
    <phoneticPr fontId="2"/>
  </si>
  <si>
    <t>開　発　法　（分譲マンション型）</t>
    <rPh sb="0" eb="1">
      <t>カイ</t>
    </rPh>
    <rPh sb="2" eb="3">
      <t>ハツ</t>
    </rPh>
    <rPh sb="4" eb="5">
      <t>ホウ</t>
    </rPh>
    <rPh sb="7" eb="9">
      <t>ブンジョウ</t>
    </rPh>
    <rPh sb="14" eb="15">
      <t>ガタ</t>
    </rPh>
    <phoneticPr fontId="2"/>
  </si>
  <si>
    <t>（１）　開発計画</t>
    <rPh sb="4" eb="5">
      <t>カイ</t>
    </rPh>
    <rPh sb="5" eb="6">
      <t>ハツ</t>
    </rPh>
    <rPh sb="6" eb="7">
      <t>ケイ</t>
    </rPh>
    <rPh sb="7" eb="8">
      <t>ガ</t>
    </rPh>
    <phoneticPr fontId="2"/>
  </si>
  <si>
    <t>土　　地</t>
    <rPh sb="0" eb="1">
      <t>ツチ</t>
    </rPh>
    <rPh sb="3" eb="4">
      <t>チ</t>
    </rPh>
    <phoneticPr fontId="2"/>
  </si>
  <si>
    <t>総面積</t>
    <rPh sb="0" eb="3">
      <t>ソウメンセキ</t>
    </rPh>
    <phoneticPr fontId="2"/>
  </si>
  <si>
    <t>想定建物</t>
    <rPh sb="0" eb="2">
      <t>ソウテイ</t>
    </rPh>
    <rPh sb="2" eb="4">
      <t>タテモノ</t>
    </rPh>
    <phoneticPr fontId="2"/>
  </si>
  <si>
    <t>構造・階数・用途</t>
    <rPh sb="0" eb="2">
      <t>コウゾウ</t>
    </rPh>
    <rPh sb="3" eb="5">
      <t>カイスウ</t>
    </rPh>
    <rPh sb="6" eb="8">
      <t>ヨウト</t>
    </rPh>
    <phoneticPr fontId="2"/>
  </si>
  <si>
    <t>公共潰地</t>
    <rPh sb="0" eb="2">
      <t>コウキョウ</t>
    </rPh>
    <rPh sb="2" eb="3">
      <t>ツブ</t>
    </rPh>
    <rPh sb="3" eb="4">
      <t>チ</t>
    </rPh>
    <phoneticPr fontId="2"/>
  </si>
  <si>
    <t>（道路・公園等）</t>
    <phoneticPr fontId="2"/>
  </si>
  <si>
    <t>（</t>
    <phoneticPr fontId="2"/>
  </si>
  <si>
    <t>％ ）</t>
    <phoneticPr fontId="2"/>
  </si>
  <si>
    <t>建築延面積</t>
    <rPh sb="0" eb="2">
      <t>ケンチク</t>
    </rPh>
    <rPh sb="2" eb="3">
      <t>ノ</t>
    </rPh>
    <rPh sb="3" eb="5">
      <t>メンセキ</t>
    </rPh>
    <phoneticPr fontId="2"/>
  </si>
  <si>
    <t>分譲可能床面積</t>
    <rPh sb="0" eb="2">
      <t>ブンジョウ</t>
    </rPh>
    <rPh sb="2" eb="4">
      <t>カノウ</t>
    </rPh>
    <rPh sb="4" eb="5">
      <t>ユカ</t>
    </rPh>
    <rPh sb="5" eb="7">
      <t>メンセキ</t>
    </rPh>
    <phoneticPr fontId="2"/>
  </si>
  <si>
    <t>（有効率</t>
    <rPh sb="1" eb="4">
      <t>ユウコウリツ</t>
    </rPh>
    <phoneticPr fontId="2"/>
  </si>
  <si>
    <t>住戸タイプ
（専有面積）
建設戸数</t>
    <rPh sb="0" eb="1">
      <t>ジュウ</t>
    </rPh>
    <rPh sb="1" eb="2">
      <t>コ</t>
    </rPh>
    <rPh sb="7" eb="9">
      <t>センユウ</t>
    </rPh>
    <rPh sb="9" eb="11">
      <t>メンセキ</t>
    </rPh>
    <rPh sb="13" eb="15">
      <t>ケンセツ</t>
    </rPh>
    <rPh sb="15" eb="17">
      <t>コスウ</t>
    </rPh>
    <phoneticPr fontId="2"/>
  </si>
  <si>
    <t>（２）　開発スケジュール</t>
    <rPh sb="4" eb="6">
      <t>カイハツ</t>
    </rPh>
    <phoneticPr fontId="2"/>
  </si>
  <si>
    <t>　　　　　　　　　　　　月数</t>
    <rPh sb="12" eb="14">
      <t>ツキスウ</t>
    </rPh>
    <phoneticPr fontId="2"/>
  </si>
  <si>
    <t>　項目</t>
    <rPh sb="1" eb="3">
      <t>コウモク</t>
    </rPh>
    <phoneticPr fontId="2"/>
  </si>
  <si>
    <t>　 価格時点</t>
    <rPh sb="2" eb="4">
      <t>カカク</t>
    </rPh>
    <rPh sb="4" eb="6">
      <t>ジテン</t>
    </rPh>
    <phoneticPr fontId="2"/>
  </si>
  <si>
    <t>準備期間</t>
    <phoneticPr fontId="2"/>
  </si>
  <si>
    <t>及び開発負担金</t>
    <rPh sb="0" eb="1">
      <t>オヨ</t>
    </rPh>
    <phoneticPr fontId="2"/>
  </si>
  <si>
    <t>支出時点・支出割合</t>
    <rPh sb="0" eb="2">
      <t>シシュツ</t>
    </rPh>
    <rPh sb="2" eb="4">
      <t>ジテン</t>
    </rPh>
    <rPh sb="5" eb="7">
      <t>シシュツ</t>
    </rPh>
    <rPh sb="7" eb="9">
      <t>ワリアイ</t>
    </rPh>
    <phoneticPr fontId="2"/>
  </si>
  <si>
    <t>建築工事期間</t>
    <rPh sb="0" eb="2">
      <t>ケンチク</t>
    </rPh>
    <rPh sb="2" eb="4">
      <t>コウジ</t>
    </rPh>
    <rPh sb="4" eb="6">
      <t>キカン</t>
    </rPh>
    <phoneticPr fontId="2"/>
  </si>
  <si>
    <t>及　　　び</t>
    <rPh sb="0" eb="1">
      <t>オヨ</t>
    </rPh>
    <phoneticPr fontId="2"/>
  </si>
  <si>
    <t>販売期間</t>
    <rPh sb="0" eb="2">
      <t>ハンバイ</t>
    </rPh>
    <rPh sb="2" eb="4">
      <t>キカン</t>
    </rPh>
    <phoneticPr fontId="2"/>
  </si>
  <si>
    <t>収入時点・収入割合</t>
    <rPh sb="0" eb="2">
      <t>シュウニュウ</t>
    </rPh>
    <rPh sb="2" eb="4">
      <t>ジテン</t>
    </rPh>
    <rPh sb="5" eb="7">
      <t>シュウニュウ</t>
    </rPh>
    <rPh sb="7" eb="9">
      <t>ワリアイ</t>
    </rPh>
    <phoneticPr fontId="2"/>
  </si>
  <si>
    <t>販売費及び</t>
    <rPh sb="0" eb="3">
      <t>ハンバイヒ</t>
    </rPh>
    <rPh sb="3" eb="4">
      <t>オヨ</t>
    </rPh>
    <phoneticPr fontId="2"/>
  </si>
  <si>
    <t>一般管理費の</t>
    <rPh sb="0" eb="2">
      <t>イッパン</t>
    </rPh>
    <rPh sb="2" eb="5">
      <t>カンリヒ</t>
    </rPh>
    <phoneticPr fontId="2"/>
  </si>
  <si>
    <t>（注） 図中に各項目の収入・支出時点及びその割合を記入のこと。</t>
    <rPh sb="1" eb="2">
      <t>チュウ</t>
    </rPh>
    <rPh sb="4" eb="5">
      <t>ズ</t>
    </rPh>
    <rPh sb="5" eb="6">
      <t>チュウ</t>
    </rPh>
    <rPh sb="7" eb="8">
      <t>カク</t>
    </rPh>
    <rPh sb="8" eb="10">
      <t>コウモク</t>
    </rPh>
    <rPh sb="11" eb="13">
      <t>シュウニュウ</t>
    </rPh>
    <rPh sb="14" eb="16">
      <t>シシュツ</t>
    </rPh>
    <rPh sb="16" eb="18">
      <t>ジテン</t>
    </rPh>
    <rPh sb="18" eb="19">
      <t>オヨ</t>
    </rPh>
    <rPh sb="22" eb="24">
      <t>ワリアイ</t>
    </rPh>
    <rPh sb="25" eb="27">
      <t>キニュウ</t>
    </rPh>
    <phoneticPr fontId="2"/>
  </si>
  <si>
    <t>（３）　市場分析等</t>
    <rPh sb="4" eb="6">
      <t>シジョウ</t>
    </rPh>
    <rPh sb="6" eb="8">
      <t>ブンセキ</t>
    </rPh>
    <rPh sb="8" eb="9">
      <t>トウ</t>
    </rPh>
    <phoneticPr fontId="2"/>
  </si>
  <si>
    <t>マンション市場の動向</t>
    <rPh sb="5" eb="7">
      <t>シジョウ</t>
    </rPh>
    <rPh sb="8" eb="10">
      <t>ドウコウ</t>
    </rPh>
    <phoneticPr fontId="2"/>
  </si>
  <si>
    <t>分譲単価等の査定根拠</t>
    <rPh sb="0" eb="2">
      <t>ブンジョウ</t>
    </rPh>
    <rPh sb="2" eb="4">
      <t>タンカ</t>
    </rPh>
    <rPh sb="4" eb="5">
      <t>トウ</t>
    </rPh>
    <rPh sb="6" eb="8">
      <t>サテイ</t>
    </rPh>
    <rPh sb="8" eb="10">
      <t>コンキョ</t>
    </rPh>
    <phoneticPr fontId="2"/>
  </si>
  <si>
    <t>分譲単価の
査定根拠</t>
    <rPh sb="0" eb="2">
      <t>ブンジョウ</t>
    </rPh>
    <rPh sb="2" eb="4">
      <t>タンカ</t>
    </rPh>
    <rPh sb="6" eb="8">
      <t>サテイ</t>
    </rPh>
    <rPh sb="8" eb="10">
      <t>コンキョ</t>
    </rPh>
    <phoneticPr fontId="2"/>
  </si>
  <si>
    <t>建築費</t>
    <rPh sb="0" eb="3">
      <t>ケンチクヒ</t>
    </rPh>
    <phoneticPr fontId="2"/>
  </si>
  <si>
    <t>（４）　収支計画</t>
    <rPh sb="4" eb="6">
      <t>シュウシ</t>
    </rPh>
    <rPh sb="6" eb="8">
      <t>ケイカク</t>
    </rPh>
    <phoneticPr fontId="2"/>
  </si>
  <si>
    <t>分譲収入</t>
    <rPh sb="0" eb="2">
      <t>ブンジョウ</t>
    </rPh>
    <rPh sb="2" eb="4">
      <t>シュウニュウ</t>
    </rPh>
    <phoneticPr fontId="2"/>
  </si>
  <si>
    <t>建築工事費</t>
    <rPh sb="0" eb="2">
      <t>ケンチク</t>
    </rPh>
    <rPh sb="2" eb="5">
      <t>コウジヒ</t>
    </rPh>
    <phoneticPr fontId="2"/>
  </si>
  <si>
    <t>開発負担金</t>
    <rPh sb="0" eb="2">
      <t>カイハツ</t>
    </rPh>
    <rPh sb="2" eb="5">
      <t>フタンキン</t>
    </rPh>
    <phoneticPr fontId="2"/>
  </si>
  <si>
    <t>販売費及び一般管理費</t>
    <rPh sb="0" eb="3">
      <t>ハンバイヒ</t>
    </rPh>
    <rPh sb="3" eb="4">
      <t>オヨ</t>
    </rPh>
    <rPh sb="5" eb="7">
      <t>イッパン</t>
    </rPh>
    <rPh sb="7" eb="10">
      <t>カンリヒ</t>
    </rPh>
    <phoneticPr fontId="2"/>
  </si>
  <si>
    <t>投下資本収益率</t>
    <rPh sb="0" eb="2">
      <t>トウカ</t>
    </rPh>
    <rPh sb="2" eb="4">
      <t>シホン</t>
    </rPh>
    <rPh sb="4" eb="6">
      <t>シュウエキ</t>
    </rPh>
    <rPh sb="6" eb="7">
      <t>リツ</t>
    </rPh>
    <phoneticPr fontId="2"/>
  </si>
  <si>
    <t>（５）　収入・支出の複利現価表</t>
    <rPh sb="4" eb="6">
      <t>シュウニュウ</t>
    </rPh>
    <rPh sb="7" eb="9">
      <t>シシュツ</t>
    </rPh>
    <rPh sb="10" eb="12">
      <t>フクリ</t>
    </rPh>
    <rPh sb="12" eb="14">
      <t>ゲンカ</t>
    </rPh>
    <rPh sb="14" eb="15">
      <t>オモテ</t>
    </rPh>
    <phoneticPr fontId="2"/>
  </si>
  <si>
    <t>項　　　目</t>
    <rPh sb="0" eb="1">
      <t>コウ</t>
    </rPh>
    <rPh sb="4" eb="5">
      <t>メ</t>
    </rPh>
    <phoneticPr fontId="2"/>
  </si>
  <si>
    <t>割　合</t>
    <rPh sb="0" eb="1">
      <t>ワリ</t>
    </rPh>
    <rPh sb="2" eb="3">
      <t>ゴウ</t>
    </rPh>
    <phoneticPr fontId="2"/>
  </si>
  <si>
    <t>金　　　額</t>
    <rPh sb="0" eb="1">
      <t>キン</t>
    </rPh>
    <rPh sb="4" eb="5">
      <t>ガク</t>
    </rPh>
    <phoneticPr fontId="2"/>
  </si>
  <si>
    <t>割 引 期 間</t>
    <rPh sb="0" eb="1">
      <t>ワリ</t>
    </rPh>
    <rPh sb="2" eb="3">
      <t>イン</t>
    </rPh>
    <rPh sb="4" eb="5">
      <t>キ</t>
    </rPh>
    <rPh sb="6" eb="7">
      <t>アイダ</t>
    </rPh>
    <phoneticPr fontId="2"/>
  </si>
  <si>
    <t>複 利 現 価 率</t>
    <rPh sb="0" eb="1">
      <t>フク</t>
    </rPh>
    <rPh sb="2" eb="3">
      <t>リ</t>
    </rPh>
    <rPh sb="4" eb="5">
      <t>ウツツ</t>
    </rPh>
    <rPh sb="6" eb="7">
      <t>アタイ</t>
    </rPh>
    <rPh sb="8" eb="9">
      <t>リツ</t>
    </rPh>
    <phoneticPr fontId="2"/>
  </si>
  <si>
    <t>符号</t>
    <rPh sb="0" eb="2">
      <t>フゴウ</t>
    </rPh>
    <phoneticPr fontId="2"/>
  </si>
  <si>
    <t>複 利 現 価</t>
    <rPh sb="0" eb="1">
      <t>フク</t>
    </rPh>
    <rPh sb="2" eb="3">
      <t>リ</t>
    </rPh>
    <rPh sb="4" eb="5">
      <t>ウツツ</t>
    </rPh>
    <rPh sb="6" eb="7">
      <t>アタイ</t>
    </rPh>
    <phoneticPr fontId="2"/>
  </si>
  <si>
    <t>収　　入</t>
    <rPh sb="0" eb="1">
      <t>オサム</t>
    </rPh>
    <rPh sb="3" eb="4">
      <t>イリ</t>
    </rPh>
    <phoneticPr fontId="2"/>
  </si>
  <si>
    <t>売上収入</t>
    <rPh sb="0" eb="1">
      <t>ウ</t>
    </rPh>
    <rPh sb="1" eb="2">
      <t>ア</t>
    </rPh>
    <rPh sb="2" eb="4">
      <t>シュウニュウ</t>
    </rPh>
    <phoneticPr fontId="2"/>
  </si>
  <si>
    <t>％</t>
    <phoneticPr fontId="2"/>
  </si>
  <si>
    <t xml:space="preserve"> （価格時点後）</t>
    <rPh sb="2" eb="4">
      <t>カカク</t>
    </rPh>
    <rPh sb="4" eb="6">
      <t>ジテン</t>
    </rPh>
    <rPh sb="6" eb="7">
      <t>ゴ</t>
    </rPh>
    <phoneticPr fontId="2"/>
  </si>
  <si>
    <t>月</t>
    <rPh sb="0" eb="1">
      <t>ツキ</t>
    </rPh>
    <phoneticPr fontId="2"/>
  </si>
  <si>
    <t>％</t>
    <phoneticPr fontId="2"/>
  </si>
  <si>
    <t>％</t>
    <phoneticPr fontId="2"/>
  </si>
  <si>
    <t>小　　計</t>
    <rPh sb="0" eb="1">
      <t>ショウ</t>
    </rPh>
    <rPh sb="3" eb="4">
      <t>ケイ</t>
    </rPh>
    <phoneticPr fontId="2"/>
  </si>
  <si>
    <t>（a）</t>
    <phoneticPr fontId="2"/>
  </si>
  <si>
    <t>支　　出</t>
    <rPh sb="0" eb="1">
      <t>ササ</t>
    </rPh>
    <rPh sb="3" eb="4">
      <t>デ</t>
    </rPh>
    <phoneticPr fontId="2"/>
  </si>
  <si>
    <t>販売費及び
一般管理費</t>
    <rPh sb="0" eb="3">
      <t>ハンバイヒ</t>
    </rPh>
    <rPh sb="3" eb="4">
      <t>オヨ</t>
    </rPh>
    <rPh sb="6" eb="8">
      <t>イッパン</t>
    </rPh>
    <rPh sb="8" eb="11">
      <t>カンリヒ</t>
    </rPh>
    <phoneticPr fontId="2"/>
  </si>
  <si>
    <t>（b）</t>
    <phoneticPr fontId="2"/>
  </si>
  <si>
    <t>（６）　開発法による価格</t>
    <rPh sb="4" eb="6">
      <t>カイハツ</t>
    </rPh>
    <rPh sb="6" eb="7">
      <t>ホウ</t>
    </rPh>
    <rPh sb="10" eb="12">
      <t>カカク</t>
    </rPh>
    <phoneticPr fontId="2"/>
  </si>
  <si>
    <t>収入の現価の総和　（a）</t>
    <rPh sb="0" eb="2">
      <t>シュウニュウ</t>
    </rPh>
    <rPh sb="3" eb="5">
      <t>ゲンカ</t>
    </rPh>
    <rPh sb="6" eb="8">
      <t>ソウワ</t>
    </rPh>
    <phoneticPr fontId="2"/>
  </si>
  <si>
    <t>支出の現価の総和　（b）</t>
    <rPh sb="0" eb="2">
      <t>シシュツ</t>
    </rPh>
    <rPh sb="3" eb="5">
      <t>ゲンカ</t>
    </rPh>
    <rPh sb="6" eb="8">
      <t>ソウワ</t>
    </rPh>
    <phoneticPr fontId="2"/>
  </si>
  <si>
    <t>土　地　価　格</t>
    <rPh sb="0" eb="1">
      <t>ツチ</t>
    </rPh>
    <rPh sb="2" eb="3">
      <t>チ</t>
    </rPh>
    <rPh sb="4" eb="5">
      <t>アタイ</t>
    </rPh>
    <rPh sb="6" eb="7">
      <t>カク</t>
    </rPh>
    <phoneticPr fontId="2"/>
  </si>
  <si>
    <t>－</t>
    <phoneticPr fontId="2"/>
  </si>
  <si>
    <t>（</t>
    <phoneticPr fontId="2"/>
  </si>
  <si>
    <t>円/㎡）</t>
    <phoneticPr fontId="2"/>
  </si>
  <si>
    <t>開　発　法　（宅地分譲型）</t>
    <rPh sb="0" eb="1">
      <t>カイ</t>
    </rPh>
    <rPh sb="2" eb="3">
      <t>ハツ</t>
    </rPh>
    <rPh sb="4" eb="5">
      <t>ホウ</t>
    </rPh>
    <rPh sb="7" eb="9">
      <t>タクチ</t>
    </rPh>
    <rPh sb="9" eb="11">
      <t>ブンジョウ</t>
    </rPh>
    <rPh sb="11" eb="12">
      <t>カタ</t>
    </rPh>
    <phoneticPr fontId="2"/>
  </si>
  <si>
    <t>（１）　開 発 計 画</t>
    <rPh sb="4" eb="5">
      <t>カイ</t>
    </rPh>
    <rPh sb="6" eb="7">
      <t>ハツ</t>
    </rPh>
    <rPh sb="8" eb="9">
      <t>ケイ</t>
    </rPh>
    <rPh sb="10" eb="11">
      <t>ガ</t>
    </rPh>
    <phoneticPr fontId="2"/>
  </si>
  <si>
    <t xml:space="preserve">
㎡</t>
    <phoneticPr fontId="2"/>
  </si>
  <si>
    <t>％</t>
    <phoneticPr fontId="2"/>
  </si>
  <si>
    <t>）</t>
    <phoneticPr fontId="2"/>
  </si>
  <si>
    <t>分譲面積</t>
    <rPh sb="0" eb="2">
      <t>ブンジョウ</t>
    </rPh>
    <rPh sb="2" eb="4">
      <t>メンセキ</t>
    </rPh>
    <phoneticPr fontId="2"/>
  </si>
  <si>
    <t>分譲区画数</t>
    <rPh sb="0" eb="2">
      <t>ブンジョウ</t>
    </rPh>
    <rPh sb="2" eb="4">
      <t>クカク</t>
    </rPh>
    <rPh sb="4" eb="5">
      <t>スウ</t>
    </rPh>
    <phoneticPr fontId="2"/>
  </si>
  <si>
    <t>区画</t>
    <rPh sb="0" eb="2">
      <t>クカク</t>
    </rPh>
    <phoneticPr fontId="2"/>
  </si>
  <si>
    <t>一区画の標準面積</t>
    <rPh sb="0" eb="1">
      <t>１</t>
    </rPh>
    <rPh sb="1" eb="3">
      <t>クカク</t>
    </rPh>
    <rPh sb="6" eb="8">
      <t>メンセキ</t>
    </rPh>
    <phoneticPr fontId="2"/>
  </si>
  <si>
    <t>㎡</t>
    <phoneticPr fontId="2"/>
  </si>
  <si>
    <t>標準的な</t>
    <rPh sb="0" eb="3">
      <t>ヒョウジュンテキ</t>
    </rPh>
    <phoneticPr fontId="2"/>
  </si>
  <si>
    <t>ｍ</t>
    <phoneticPr fontId="2"/>
  </si>
  <si>
    <t>接面道路幅員</t>
    <phoneticPr fontId="2"/>
  </si>
  <si>
    <t>準備期間</t>
    <phoneticPr fontId="2"/>
  </si>
  <si>
    <t>造成工事期間</t>
    <rPh sb="0" eb="2">
      <t>ゾウセイ</t>
    </rPh>
    <rPh sb="2" eb="4">
      <t>コウジ</t>
    </rPh>
    <rPh sb="4" eb="6">
      <t>キカン</t>
    </rPh>
    <phoneticPr fontId="2"/>
  </si>
  <si>
    <t>及　　　び</t>
    <phoneticPr fontId="2"/>
  </si>
  <si>
    <t>一般管理費の</t>
    <phoneticPr fontId="2"/>
  </si>
  <si>
    <t>分譲住宅市場の動向</t>
    <rPh sb="0" eb="2">
      <t>ブンジョウ</t>
    </rPh>
    <rPh sb="2" eb="4">
      <t>ジュウタク</t>
    </rPh>
    <rPh sb="4" eb="6">
      <t>シジョウ</t>
    </rPh>
    <rPh sb="7" eb="9">
      <t>ドウコウ</t>
    </rPh>
    <phoneticPr fontId="2"/>
  </si>
  <si>
    <t>造成工事費の
査定根拠</t>
    <rPh sb="0" eb="2">
      <t>ゾウセイ</t>
    </rPh>
    <rPh sb="2" eb="5">
      <t>コウジヒ</t>
    </rPh>
    <rPh sb="7" eb="9">
      <t>サテイ</t>
    </rPh>
    <rPh sb="9" eb="11">
      <t>コンキョ</t>
    </rPh>
    <phoneticPr fontId="2"/>
  </si>
  <si>
    <t>造成工事費</t>
    <rPh sb="0" eb="2">
      <t>ゾウセイ</t>
    </rPh>
    <rPh sb="2" eb="5">
      <t>コウジヒ</t>
    </rPh>
    <phoneticPr fontId="2"/>
  </si>
  <si>
    <t>用　　途</t>
    <phoneticPr fontId="2"/>
  </si>
  <si>
    <t>ｍ</t>
    <phoneticPr fontId="2"/>
  </si>
  <si>
    <t>％</t>
    <phoneticPr fontId="2"/>
  </si>
  <si>
    <t>想定建物の概要</t>
    <phoneticPr fontId="2"/>
  </si>
  <si>
    <t>（㎡）</t>
    <phoneticPr fontId="2"/>
  </si>
  <si>
    <t>（％）</t>
    <phoneticPr fontId="2"/>
  </si>
  <si>
    <t>(㎡）</t>
    <phoneticPr fontId="2"/>
  </si>
  <si>
    <t>①年額支払賃料</t>
    <rPh sb="1" eb="3">
      <t>ネンガク</t>
    </rPh>
    <rPh sb="3" eb="5">
      <t>シハラ</t>
    </rPh>
    <rPh sb="5" eb="6">
      <t>チン</t>
    </rPh>
    <rPh sb="6" eb="7">
      <t>リョウ</t>
    </rPh>
    <phoneticPr fontId="2"/>
  </si>
  <si>
    <t>②共益費</t>
    <rPh sb="1" eb="4">
      <t>キョウエキヒ</t>
    </rPh>
    <phoneticPr fontId="2"/>
  </si>
  <si>
    <t>③その他収入</t>
    <rPh sb="3" eb="4">
      <t>タ</t>
    </rPh>
    <rPh sb="4" eb="6">
      <t>シュウニュウ</t>
    </rPh>
    <phoneticPr fontId="2"/>
  </si>
  <si>
    <t>④貸倒れ損失</t>
    <rPh sb="1" eb="2">
      <t>カ</t>
    </rPh>
    <rPh sb="2" eb="3">
      <t>ダオ</t>
    </rPh>
    <rPh sb="4" eb="6">
      <t>ソンシツ</t>
    </rPh>
    <phoneticPr fontId="2"/>
  </si>
  <si>
    <t>一時金により担保されるため計上しない</t>
    <rPh sb="0" eb="3">
      <t>イチジキン</t>
    </rPh>
    <rPh sb="6" eb="8">
      <t>タンポ</t>
    </rPh>
    <rPh sb="13" eb="15">
      <t>ケイジョウ</t>
    </rPh>
    <phoneticPr fontId="2"/>
  </si>
  <si>
    <t>⑤空室等による
損失相当額</t>
    <rPh sb="1" eb="4">
      <t>クウシツトウ</t>
    </rPh>
    <rPh sb="8" eb="10">
      <t>ソンシツ</t>
    </rPh>
    <rPh sb="10" eb="12">
      <t>ソウトウ</t>
    </rPh>
    <rPh sb="12" eb="13">
      <t>ガク</t>
    </rPh>
    <phoneticPr fontId="2"/>
  </si>
  <si>
    <t>×</t>
    <phoneticPr fontId="2"/>
  </si>
  <si>
    <t>⑥以上 計
(①＋②＋③－④－⑤）</t>
    <rPh sb="1" eb="3">
      <t>イジョウ</t>
    </rPh>
    <rPh sb="4" eb="5">
      <t>ケイ</t>
    </rPh>
    <phoneticPr fontId="2"/>
  </si>
  <si>
    <t>⑦保証金等
の運用益</t>
    <rPh sb="1" eb="4">
      <t>ホショウキン</t>
    </rPh>
    <rPh sb="4" eb="5">
      <t>トウ</t>
    </rPh>
    <rPh sb="7" eb="9">
      <t>ウンヨウ</t>
    </rPh>
    <rPh sb="9" eb="10">
      <t>エキ</t>
    </rPh>
    <phoneticPr fontId="2"/>
  </si>
  <si>
    <t>⑧権利金等の運用益及び償却額</t>
    <rPh sb="1" eb="4">
      <t>ケンリキン</t>
    </rPh>
    <rPh sb="4" eb="5">
      <t>トウ</t>
    </rPh>
    <rPh sb="6" eb="8">
      <t>ウンヨウ</t>
    </rPh>
    <rPh sb="8" eb="9">
      <t>エキ</t>
    </rPh>
    <rPh sb="9" eb="10">
      <t>オヨ</t>
    </rPh>
    <rPh sb="11" eb="14">
      <t>ショウキャクガク</t>
    </rPh>
    <phoneticPr fontId="2"/>
  </si>
  <si>
    <t>⑨その他の収入に係る保証金等の運用益</t>
    <rPh sb="3" eb="4">
      <t>タ</t>
    </rPh>
    <rPh sb="5" eb="7">
      <t>シュウニュウ</t>
    </rPh>
    <rPh sb="8" eb="9">
      <t>カカ</t>
    </rPh>
    <rPh sb="10" eb="13">
      <t>ホショウキン</t>
    </rPh>
    <rPh sb="13" eb="14">
      <t>トウ</t>
    </rPh>
    <rPh sb="15" eb="18">
      <t>ウンヨウエキ</t>
    </rPh>
    <phoneticPr fontId="2"/>
  </si>
  <si>
    <t>⑩総収益
(⑥＋⑦＋⑧＋⑨）</t>
    <rPh sb="1" eb="4">
      <t>ソウシュウエキ</t>
    </rPh>
    <phoneticPr fontId="2"/>
  </si>
  <si>
    <r>
      <t xml:space="preserve">  ｎ</t>
    </r>
    <r>
      <rPr>
        <sz val="6"/>
        <rFont val="ＭＳ Ｐ明朝"/>
        <family val="1"/>
        <charset val="128"/>
      </rPr>
      <t>ｂ</t>
    </r>
    <r>
      <rPr>
        <sz val="9"/>
        <rFont val="ＭＳ Ｐ明朝"/>
        <family val="1"/>
        <charset val="128"/>
      </rPr>
      <t>　：　仕上の経済的
            耐用年数</t>
    </r>
    <rPh sb="7" eb="9">
      <t>シア</t>
    </rPh>
    <rPh sb="10" eb="12">
      <t>ケイザイ</t>
    </rPh>
    <rPh sb="12" eb="13">
      <t>マト</t>
    </rPh>
    <rPh sb="26" eb="28">
      <t>タイヨウ</t>
    </rPh>
    <rPh sb="28" eb="30">
      <t>ネンスウ</t>
    </rPh>
    <phoneticPr fontId="2"/>
  </si>
  <si>
    <t xml:space="preserve">  ｎc　：　設備の経済的
            耐用年数</t>
    <rPh sb="7" eb="9">
      <t>セツビ</t>
    </rPh>
    <rPh sb="10" eb="12">
      <t>ケイザイ</t>
    </rPh>
    <rPh sb="12" eb="13">
      <t>マト</t>
    </rPh>
    <rPh sb="26" eb="28">
      <t>タイヨウ</t>
    </rPh>
    <rPh sb="28" eb="30">
      <t>ネンスウ</t>
    </rPh>
    <phoneticPr fontId="2"/>
  </si>
  <si>
    <t>建物等の初期投資額（単価）</t>
    <rPh sb="0" eb="2">
      <t>タテモノ</t>
    </rPh>
    <rPh sb="2" eb="3">
      <t>トウ</t>
    </rPh>
    <rPh sb="4" eb="6">
      <t>ショキ</t>
    </rPh>
    <rPh sb="6" eb="8">
      <t>トウシ</t>
    </rPh>
    <rPh sb="8" eb="9">
      <t>ガク</t>
    </rPh>
    <rPh sb="10" eb="12">
      <t>タンカ</t>
    </rPh>
    <phoneticPr fontId="2"/>
  </si>
  <si>
    <t>査定額</t>
    <rPh sb="0" eb="2">
      <t>サテイ</t>
    </rPh>
    <rPh sb="2" eb="3">
      <t>ガク</t>
    </rPh>
    <phoneticPr fontId="2"/>
  </si>
  <si>
    <t>　④　建物等に帰属する
　　　 純収益</t>
    <rPh sb="3" eb="6">
      <t>タテモノナド</t>
    </rPh>
    <rPh sb="7" eb="9">
      <t>キゾク</t>
    </rPh>
    <rPh sb="16" eb="19">
      <t>ジュンシュウエキ</t>
    </rPh>
    <phoneticPr fontId="2"/>
  </si>
  <si>
    <t>(　　　　　　円/㎡）</t>
    <rPh sb="7" eb="8">
      <t>エン</t>
    </rPh>
    <phoneticPr fontId="2"/>
  </si>
  <si>
    <t>基準階</t>
    <rPh sb="0" eb="2">
      <t>キジュン</t>
    </rPh>
    <rPh sb="2" eb="3">
      <t>カイ</t>
    </rPh>
    <phoneticPr fontId="2"/>
  </si>
  <si>
    <t>○－３</t>
    <phoneticPr fontId="2"/>
  </si>
  <si>
    <t>3Ｆ</t>
    <phoneticPr fontId="2"/>
  </si>
  <si>
    <t>対象不動産の標示</t>
    <rPh sb="0" eb="5">
      <t>タ</t>
    </rPh>
    <rPh sb="6" eb="8">
      <t>ヒョウジ</t>
    </rPh>
    <phoneticPr fontId="16"/>
  </si>
  <si>
    <t>土地</t>
    <rPh sb="0" eb="2">
      <t>トチ</t>
    </rPh>
    <phoneticPr fontId="16"/>
  </si>
  <si>
    <t>所在及び地番</t>
    <rPh sb="0" eb="2">
      <t>ショザイ</t>
    </rPh>
    <rPh sb="2" eb="3">
      <t>オヨ</t>
    </rPh>
    <rPh sb="4" eb="6">
      <t>チバン</t>
    </rPh>
    <phoneticPr fontId="16"/>
  </si>
  <si>
    <t>地目</t>
    <phoneticPr fontId="16"/>
  </si>
  <si>
    <t>地積</t>
    <rPh sb="0" eb="2">
      <t>チセキ</t>
    </rPh>
    <phoneticPr fontId="16"/>
  </si>
  <si>
    <t>査定根拠</t>
    <rPh sb="0" eb="2">
      <t>サテイ</t>
    </rPh>
    <rPh sb="2" eb="4">
      <t>コンキョ</t>
    </rPh>
    <phoneticPr fontId="16"/>
  </si>
  <si>
    <t>○○県○○市○○町○丁目100番</t>
    <rPh sb="2" eb="3">
      <t>ケン</t>
    </rPh>
    <rPh sb="5" eb="6">
      <t>シ</t>
    </rPh>
    <rPh sb="8" eb="9">
      <t>マチ</t>
    </rPh>
    <rPh sb="10" eb="11">
      <t>チョウ</t>
    </rPh>
    <rPh sb="11" eb="12">
      <t>メ</t>
    </rPh>
    <rPh sb="15" eb="16">
      <t>バン</t>
    </rPh>
    <phoneticPr fontId="16"/>
  </si>
  <si>
    <t>宅地</t>
    <rPh sb="0" eb="2">
      <t>タクチ</t>
    </rPh>
    <phoneticPr fontId="16"/>
  </si>
  <si>
    <t>500.00㎡</t>
    <phoneticPr fontId="16"/>
  </si>
  <si>
    <t>査定方法</t>
    <rPh sb="0" eb="2">
      <t>サテイ</t>
    </rPh>
    <rPh sb="2" eb="4">
      <t>ホウホウ</t>
    </rPh>
    <phoneticPr fontId="16"/>
  </si>
  <si>
    <t>補足</t>
    <rPh sb="0" eb="2">
      <t>ホソク</t>
    </rPh>
    <phoneticPr fontId="16"/>
  </si>
  <si>
    <t>建物</t>
    <rPh sb="0" eb="2">
      <t>タテモノ</t>
    </rPh>
    <phoneticPr fontId="16"/>
  </si>
  <si>
    <t>所在</t>
    <rPh sb="0" eb="2">
      <t>ショザイ</t>
    </rPh>
    <phoneticPr fontId="16"/>
  </si>
  <si>
    <t>家屋番号</t>
    <phoneticPr fontId="16"/>
  </si>
  <si>
    <t>構造</t>
    <rPh sb="0" eb="2">
      <t>コウゾウ</t>
    </rPh>
    <phoneticPr fontId="16"/>
  </si>
  <si>
    <t>用途</t>
    <rPh sb="0" eb="2">
      <t>ヨウト</t>
    </rPh>
    <phoneticPr fontId="16"/>
  </si>
  <si>
    <t>床面積</t>
    <rPh sb="0" eb="3">
      <t>ユカメンセキ</t>
    </rPh>
    <phoneticPr fontId="16"/>
  </si>
  <si>
    <t>新築年月日</t>
    <rPh sb="0" eb="2">
      <t>シンチク</t>
    </rPh>
    <rPh sb="2" eb="5">
      <t>ネンガッピ</t>
    </rPh>
    <phoneticPr fontId="16"/>
  </si>
  <si>
    <t>依頼者から入手した資料又はその他の資料を採用する場合、修正を加える場合、自らが入手した資料を採用する場合の別及びその根拠</t>
    <rPh sb="0" eb="3">
      <t>イライシャ</t>
    </rPh>
    <rPh sb="5" eb="7">
      <t>ニュウシュ</t>
    </rPh>
    <rPh sb="9" eb="11">
      <t>シリョウ</t>
    </rPh>
    <rPh sb="11" eb="12">
      <t>マタ</t>
    </rPh>
    <rPh sb="15" eb="16">
      <t>タ</t>
    </rPh>
    <rPh sb="17" eb="19">
      <t>シリョウ</t>
    </rPh>
    <rPh sb="20" eb="22">
      <t>サイヨウ</t>
    </rPh>
    <rPh sb="24" eb="26">
      <t>バアイ</t>
    </rPh>
    <rPh sb="27" eb="29">
      <t>シュウセイ</t>
    </rPh>
    <rPh sb="30" eb="31">
      <t>クワ</t>
    </rPh>
    <rPh sb="33" eb="35">
      <t>バアイ</t>
    </rPh>
    <rPh sb="36" eb="37">
      <t>ミズカ</t>
    </rPh>
    <rPh sb="39" eb="41">
      <t>ニュウシュ</t>
    </rPh>
    <rPh sb="43" eb="45">
      <t>シリョウ</t>
    </rPh>
    <rPh sb="46" eb="48">
      <t>サイヨウ</t>
    </rPh>
    <rPh sb="50" eb="52">
      <t>バアイ</t>
    </rPh>
    <rPh sb="53" eb="54">
      <t>ベツ</t>
    </rPh>
    <rPh sb="54" eb="55">
      <t>オヨ</t>
    </rPh>
    <rPh sb="58" eb="60">
      <t>コンキョ</t>
    </rPh>
    <phoneticPr fontId="16"/>
  </si>
  <si>
    <t>変動予測</t>
    <rPh sb="0" eb="2">
      <t>ヘンドウ</t>
    </rPh>
    <rPh sb="2" eb="4">
      <t>ヨソク</t>
    </rPh>
    <phoneticPr fontId="16"/>
  </si>
  <si>
    <t>○○県○○市○○町○丁目100番地</t>
    <phoneticPr fontId="16"/>
  </si>
  <si>
    <t>１００番</t>
    <rPh sb="3" eb="4">
      <t>バン</t>
    </rPh>
    <phoneticPr fontId="16"/>
  </si>
  <si>
    <t>SRC</t>
    <phoneticPr fontId="16"/>
  </si>
  <si>
    <t>事務所・駐車場</t>
    <phoneticPr fontId="16"/>
  </si>
  <si>
    <t>4,000.00㎡</t>
    <phoneticPr fontId="16"/>
  </si>
  <si>
    <t>平成△△年８月頃</t>
    <phoneticPr fontId="16"/>
  </si>
  <si>
    <t>千円未満四捨五入</t>
    <rPh sb="0" eb="2">
      <t>センエン</t>
    </rPh>
    <rPh sb="2" eb="4">
      <t>ミマン</t>
    </rPh>
    <rPh sb="4" eb="8">
      <t>シシャゴニュウ</t>
    </rPh>
    <phoneticPr fontId="16"/>
  </si>
  <si>
    <t>（金額　単位：千円）</t>
    <rPh sb="1" eb="3">
      <t>キンガク</t>
    </rPh>
    <rPh sb="4" eb="6">
      <t>タンイ</t>
    </rPh>
    <rPh sb="7" eb="9">
      <t>センエン</t>
    </rPh>
    <phoneticPr fontId="16"/>
  </si>
  <si>
    <t>１年目</t>
    <rPh sb="1" eb="3">
      <t>ネンメ</t>
    </rPh>
    <phoneticPr fontId="16"/>
  </si>
  <si>
    <t>２年目</t>
    <rPh sb="1" eb="3">
      <t>ネンメ</t>
    </rPh>
    <phoneticPr fontId="16"/>
  </si>
  <si>
    <t>３年目</t>
    <rPh sb="1" eb="3">
      <t>ネンメ</t>
    </rPh>
    <phoneticPr fontId="16"/>
  </si>
  <si>
    <t>４年目</t>
    <rPh sb="1" eb="3">
      <t>ネンメ</t>
    </rPh>
    <phoneticPr fontId="16"/>
  </si>
  <si>
    <t>５年目</t>
    <rPh sb="1" eb="3">
      <t>ネンメ</t>
    </rPh>
    <phoneticPr fontId="16"/>
  </si>
  <si>
    <t>６年目</t>
    <rPh sb="1" eb="3">
      <t>ネンメ</t>
    </rPh>
    <phoneticPr fontId="16"/>
  </si>
  <si>
    <t>７年目</t>
    <rPh sb="1" eb="3">
      <t>ネンメ</t>
    </rPh>
    <phoneticPr fontId="16"/>
  </si>
  <si>
    <t>８年目</t>
    <rPh sb="1" eb="3">
      <t>ネンメ</t>
    </rPh>
    <phoneticPr fontId="16"/>
  </si>
  <si>
    <t>９年目</t>
    <rPh sb="1" eb="3">
      <t>ネンメ</t>
    </rPh>
    <phoneticPr fontId="16"/>
  </si>
  <si>
    <t>１０年目</t>
    <rPh sb="2" eb="4">
      <t>ネンメ</t>
    </rPh>
    <phoneticPr fontId="16"/>
  </si>
  <si>
    <t>１１年目</t>
    <rPh sb="2" eb="4">
      <t>ネンメ</t>
    </rPh>
    <phoneticPr fontId="16"/>
  </si>
  <si>
    <t>(a)</t>
    <phoneticPr fontId="16"/>
  </si>
  <si>
    <t>運営収益</t>
    <rPh sb="0" eb="2">
      <t>ウンエイ</t>
    </rPh>
    <rPh sb="2" eb="4">
      <t>シュウエキ</t>
    </rPh>
    <phoneticPr fontId="16"/>
  </si>
  <si>
    <t>貸室賃料収入</t>
    <rPh sb="0" eb="2">
      <t>カシシツ</t>
    </rPh>
    <rPh sb="2" eb="4">
      <t>チンリョウ</t>
    </rPh>
    <rPh sb="4" eb="6">
      <t>シュウニュウ</t>
    </rPh>
    <phoneticPr fontId="16"/>
  </si>
  <si>
    <t>依頼者ご提示資料を採用した。</t>
    <rPh sb="0" eb="3">
      <t>イライシャ</t>
    </rPh>
    <rPh sb="4" eb="6">
      <t>テイジ</t>
    </rPh>
    <rPh sb="6" eb="8">
      <t>シリョウ</t>
    </rPh>
    <rPh sb="9" eb="11">
      <t>サイヨウ</t>
    </rPh>
    <phoneticPr fontId="16"/>
  </si>
  <si>
    <t>今後2年間は横ばい。3～4年目年間+1.0％、以後横ばい。</t>
    <phoneticPr fontId="16"/>
  </si>
  <si>
    <t>特になし。</t>
  </si>
  <si>
    <t>(b)</t>
    <phoneticPr fontId="16"/>
  </si>
  <si>
    <t>共益費収入</t>
    <rPh sb="0" eb="3">
      <t>キョウエキヒ</t>
    </rPh>
    <rPh sb="3" eb="5">
      <t>シュウニュウ</t>
    </rPh>
    <phoneticPr fontId="16"/>
  </si>
  <si>
    <t>(c)</t>
    <phoneticPr fontId="16"/>
  </si>
  <si>
    <t>（共益費込み貸室賃料収入）(a)+(b)</t>
    <rPh sb="1" eb="4">
      <t>キョウエキヒ</t>
    </rPh>
    <rPh sb="4" eb="5">
      <t>コ</t>
    </rPh>
    <rPh sb="6" eb="8">
      <t>カシシツ</t>
    </rPh>
    <rPh sb="8" eb="10">
      <t>チンリョウ</t>
    </rPh>
    <rPh sb="10" eb="12">
      <t>シュウニュウ</t>
    </rPh>
    <phoneticPr fontId="16"/>
  </si>
  <si>
    <t>(d)</t>
    <phoneticPr fontId="16"/>
  </si>
  <si>
    <t>水道光熱費収入</t>
    <rPh sb="0" eb="2">
      <t>スイドウ</t>
    </rPh>
    <rPh sb="2" eb="5">
      <t>コウネツヒ</t>
    </rPh>
    <rPh sb="5" eb="7">
      <t>シュウニュウ</t>
    </rPh>
    <phoneticPr fontId="16"/>
  </si>
  <si>
    <t>横ばい。</t>
    <rPh sb="0" eb="1">
      <t>ヨコ</t>
    </rPh>
    <phoneticPr fontId="16"/>
  </si>
  <si>
    <t>(e)</t>
    <phoneticPr fontId="16"/>
  </si>
  <si>
    <t>駐車場収入</t>
    <rPh sb="0" eb="3">
      <t>チュウシャジョウ</t>
    </rPh>
    <rPh sb="3" eb="5">
      <t>シュウニュウ</t>
    </rPh>
    <phoneticPr fontId="16"/>
  </si>
  <si>
    <t>(f)</t>
    <phoneticPr fontId="16"/>
  </si>
  <si>
    <t>その他収入</t>
    <rPh sb="2" eb="3">
      <t>タ</t>
    </rPh>
    <rPh sb="3" eb="5">
      <t>シュウニュウ</t>
    </rPh>
    <phoneticPr fontId="16"/>
  </si>
  <si>
    <t>上記記載の費用以外に発生が予測される収入はない。</t>
    <rPh sb="0" eb="2">
      <t>ジョウキ</t>
    </rPh>
    <rPh sb="2" eb="4">
      <t>キサイ</t>
    </rPh>
    <rPh sb="5" eb="7">
      <t>ヒヨウ</t>
    </rPh>
    <rPh sb="7" eb="9">
      <t>イガイ</t>
    </rPh>
    <rPh sb="10" eb="12">
      <t>ハッセイ</t>
    </rPh>
    <rPh sb="13" eb="15">
      <t>ヨソク</t>
    </rPh>
    <rPh sb="18" eb="20">
      <t>シュウニュウ</t>
    </rPh>
    <phoneticPr fontId="16"/>
  </si>
  <si>
    <t>①</t>
    <phoneticPr fontId="16"/>
  </si>
  <si>
    <t>(c)+(d)+(e)+(f)</t>
    <phoneticPr fontId="16"/>
  </si>
  <si>
    <t>(c)(d)空室等損失</t>
    <rPh sb="6" eb="8">
      <t>クウシツ</t>
    </rPh>
    <rPh sb="8" eb="9">
      <t>トウ</t>
    </rPh>
    <rPh sb="9" eb="11">
      <t>ソンシツ</t>
    </rPh>
    <phoneticPr fontId="16"/>
  </si>
  <si>
    <t>対象不動産の立地、品等等を考慮し、空室率を査定した。</t>
    <rPh sb="0" eb="5">
      <t>タ</t>
    </rPh>
    <rPh sb="6" eb="8">
      <t>リッチ</t>
    </rPh>
    <rPh sb="9" eb="11">
      <t>ヒントウ</t>
    </rPh>
    <rPh sb="11" eb="12">
      <t>トウ</t>
    </rPh>
    <rPh sb="13" eb="15">
      <t>コウリョ</t>
    </rPh>
    <rPh sb="17" eb="20">
      <t>クウシツリツ</t>
    </rPh>
    <rPh sb="21" eb="23">
      <t>サテイ</t>
    </rPh>
    <phoneticPr fontId="16"/>
  </si>
  <si>
    <t>8年目までは5％、9年目以降6％</t>
    <phoneticPr fontId="16"/>
  </si>
  <si>
    <t>(e)(f)空室等損失</t>
    <rPh sb="6" eb="8">
      <t>クウシツ</t>
    </rPh>
    <rPh sb="8" eb="9">
      <t>トウ</t>
    </rPh>
    <rPh sb="9" eb="11">
      <t>ソンシツ</t>
    </rPh>
    <phoneticPr fontId="16"/>
  </si>
  <si>
    <t>(g)</t>
    <phoneticPr fontId="16"/>
  </si>
  <si>
    <t>空室等損失合計</t>
    <rPh sb="0" eb="3">
      <t>クウシツトウ</t>
    </rPh>
    <rPh sb="3" eb="5">
      <t>ソンシツ</t>
    </rPh>
    <rPh sb="5" eb="7">
      <t>ゴウケイ</t>
    </rPh>
    <phoneticPr fontId="16"/>
  </si>
  <si>
    <t>(h)</t>
    <phoneticPr fontId="16"/>
  </si>
  <si>
    <t>貸倒れ損失</t>
    <rPh sb="0" eb="2">
      <t>カシダオ</t>
    </rPh>
    <rPh sb="3" eb="5">
      <t>ソンシツ</t>
    </rPh>
    <phoneticPr fontId="16"/>
  </si>
  <si>
    <t>依頼者ご提示資料より、ゼロと査定した。</t>
    <rPh sb="0" eb="3">
      <t>イライシャ</t>
    </rPh>
    <rPh sb="4" eb="6">
      <t>テイジ</t>
    </rPh>
    <rPh sb="6" eb="8">
      <t>シリョウ</t>
    </rPh>
    <rPh sb="14" eb="16">
      <t>サテイ</t>
    </rPh>
    <phoneticPr fontId="16"/>
  </si>
  <si>
    <t>②</t>
    <phoneticPr fontId="16"/>
  </si>
  <si>
    <t>運営収益①-(ｇ)-(ｈ)</t>
    <rPh sb="0" eb="2">
      <t>ウンエイ</t>
    </rPh>
    <rPh sb="2" eb="4">
      <t>シュウエキ</t>
    </rPh>
    <phoneticPr fontId="16"/>
  </si>
  <si>
    <t>（i）</t>
    <phoneticPr fontId="16"/>
  </si>
  <si>
    <t>運営費用</t>
    <rPh sb="0" eb="2">
      <t>ウンエイ</t>
    </rPh>
    <rPh sb="2" eb="4">
      <t>ヒヨウ</t>
    </rPh>
    <phoneticPr fontId="16"/>
  </si>
  <si>
    <t>維持管理費</t>
    <rPh sb="0" eb="2">
      <t>イジ</t>
    </rPh>
    <rPh sb="2" eb="5">
      <t>カンリヒ</t>
    </rPh>
    <phoneticPr fontId="16"/>
  </si>
  <si>
    <t>（j）</t>
    <phoneticPr fontId="16"/>
  </si>
  <si>
    <t>水道光熱費</t>
    <rPh sb="0" eb="2">
      <t>スイドウ</t>
    </rPh>
    <rPh sb="2" eb="5">
      <t>コウネツヒ</t>
    </rPh>
    <phoneticPr fontId="16"/>
  </si>
  <si>
    <t>（k）</t>
    <phoneticPr fontId="16"/>
  </si>
  <si>
    <t>修繕費</t>
    <rPh sb="0" eb="3">
      <t>シュウゼンヒ</t>
    </rPh>
    <phoneticPr fontId="16"/>
  </si>
  <si>
    <t>（l）</t>
    <phoneticPr fontId="16"/>
  </si>
  <si>
    <t>プロパティマネジメントフィー</t>
    <phoneticPr fontId="16"/>
  </si>
  <si>
    <t>（m）</t>
    <phoneticPr fontId="16"/>
  </si>
  <si>
    <t>テナント募集費用等</t>
    <rPh sb="4" eb="6">
      <t>ボシュウ</t>
    </rPh>
    <rPh sb="6" eb="9">
      <t>ヒヨウトウ</t>
    </rPh>
    <phoneticPr fontId="16"/>
  </si>
  <si>
    <t>入替え率年10％と予測し、新規家賃の1ケ月分と査定。</t>
    <rPh sb="0" eb="2">
      <t>イレカ</t>
    </rPh>
    <rPh sb="3" eb="4">
      <t>リツ</t>
    </rPh>
    <rPh sb="4" eb="5">
      <t>ネン</t>
    </rPh>
    <rPh sb="9" eb="11">
      <t>ヨソク</t>
    </rPh>
    <rPh sb="13" eb="15">
      <t>シンキ</t>
    </rPh>
    <rPh sb="15" eb="17">
      <t>ヤチン</t>
    </rPh>
    <rPh sb="19" eb="21">
      <t>カゲツ</t>
    </rPh>
    <rPh sb="21" eb="22">
      <t>ブン</t>
    </rPh>
    <rPh sb="23" eb="25">
      <t>サテイ</t>
    </rPh>
    <phoneticPr fontId="16"/>
  </si>
  <si>
    <t>公租公課等</t>
    <rPh sb="0" eb="2">
      <t>コウソ</t>
    </rPh>
    <rPh sb="2" eb="4">
      <t>コウカ</t>
    </rPh>
    <rPh sb="4" eb="5">
      <t>トウ</t>
    </rPh>
    <phoneticPr fontId="16"/>
  </si>
  <si>
    <t>（n）</t>
    <phoneticPr fontId="16"/>
  </si>
  <si>
    <t>経年減価等を考慮して査定。</t>
    <rPh sb="0" eb="2">
      <t>ケイネン</t>
    </rPh>
    <phoneticPr fontId="16"/>
  </si>
  <si>
    <t>償却資産</t>
    <rPh sb="0" eb="2">
      <t>ショウキャク</t>
    </rPh>
    <rPh sb="2" eb="4">
      <t>シサン</t>
    </rPh>
    <phoneticPr fontId="16"/>
  </si>
  <si>
    <t>(o)</t>
    <phoneticPr fontId="16"/>
  </si>
  <si>
    <t>損害保険料</t>
    <rPh sb="0" eb="2">
      <t>ソンガイ</t>
    </rPh>
    <rPh sb="2" eb="5">
      <t>ホケンリョウ</t>
    </rPh>
    <phoneticPr fontId="16"/>
  </si>
  <si>
    <t>依頼者ご提示資料を参考に査定した。</t>
    <rPh sb="0" eb="3">
      <t>イライシャ</t>
    </rPh>
    <rPh sb="4" eb="6">
      <t>テイジ</t>
    </rPh>
    <rPh sb="6" eb="8">
      <t>シリョウ</t>
    </rPh>
    <rPh sb="9" eb="11">
      <t>サンコウ</t>
    </rPh>
    <rPh sb="12" eb="14">
      <t>サテイ</t>
    </rPh>
    <phoneticPr fontId="16"/>
  </si>
  <si>
    <t>(p)</t>
    <phoneticPr fontId="16"/>
  </si>
  <si>
    <t>その他費用</t>
    <rPh sb="2" eb="3">
      <t>タ</t>
    </rPh>
    <rPh sb="3" eb="5">
      <t>ヒヨウ</t>
    </rPh>
    <phoneticPr fontId="16"/>
  </si>
  <si>
    <t>上記記載の費用以外に発生が予測される費用はない。</t>
    <rPh sb="0" eb="2">
      <t>ジョウキ</t>
    </rPh>
    <rPh sb="2" eb="4">
      <t>キサイ</t>
    </rPh>
    <rPh sb="5" eb="7">
      <t>ヒヨウ</t>
    </rPh>
    <rPh sb="7" eb="9">
      <t>イガイ</t>
    </rPh>
    <rPh sb="10" eb="12">
      <t>ハッセイ</t>
    </rPh>
    <rPh sb="13" eb="15">
      <t>ヨソク</t>
    </rPh>
    <rPh sb="18" eb="20">
      <t>ヒヨウ</t>
    </rPh>
    <phoneticPr fontId="16"/>
  </si>
  <si>
    <t>③</t>
    <phoneticPr fontId="16"/>
  </si>
  <si>
    <t>運営費用 (i)+(j)+(k)+(l)+(m)+(n)+(o)+(p)</t>
    <rPh sb="0" eb="2">
      <t>ウンエイ</t>
    </rPh>
    <rPh sb="2" eb="4">
      <t>ヒヨウ</t>
    </rPh>
    <phoneticPr fontId="16"/>
  </si>
  <si>
    <t>④</t>
    <phoneticPr fontId="16"/>
  </si>
  <si>
    <t>運営純収益　②-③</t>
    <rPh sb="0" eb="2">
      <t>ウンエイ</t>
    </rPh>
    <rPh sb="2" eb="5">
      <t>ジュンシュウエキ</t>
    </rPh>
    <phoneticPr fontId="16"/>
  </si>
  <si>
    <t>(q)</t>
    <phoneticPr fontId="16"/>
  </si>
  <si>
    <t>一時金の運用益</t>
    <rPh sb="0" eb="3">
      <t>イチジキン</t>
    </rPh>
    <rPh sb="4" eb="7">
      <t>ウンヨウエキ</t>
    </rPh>
    <phoneticPr fontId="16"/>
  </si>
  <si>
    <t>依頼者ご提示資料を採用した。運用利回りは、金利動向等に関する公表資料を活用し、査定した。</t>
    <rPh sb="0" eb="3">
      <t>イライシャ</t>
    </rPh>
    <rPh sb="4" eb="6">
      <t>テイジ</t>
    </rPh>
    <rPh sb="6" eb="8">
      <t>シリョウ</t>
    </rPh>
    <rPh sb="9" eb="11">
      <t>サイヨウ</t>
    </rPh>
    <rPh sb="14" eb="16">
      <t>ウンヨウ</t>
    </rPh>
    <rPh sb="16" eb="18">
      <t>リマワ</t>
    </rPh>
    <rPh sb="21" eb="23">
      <t>キンリ</t>
    </rPh>
    <rPh sb="23" eb="25">
      <t>ドウコウ</t>
    </rPh>
    <rPh sb="25" eb="26">
      <t>トウ</t>
    </rPh>
    <rPh sb="27" eb="28">
      <t>カン</t>
    </rPh>
    <rPh sb="30" eb="32">
      <t>コウヒョウ</t>
    </rPh>
    <rPh sb="32" eb="34">
      <t>シリョウ</t>
    </rPh>
    <rPh sb="35" eb="37">
      <t>カツヨウ</t>
    </rPh>
    <rPh sb="39" eb="41">
      <t>サテイ</t>
    </rPh>
    <phoneticPr fontId="16"/>
  </si>
  <si>
    <t>-</t>
    <phoneticPr fontId="16"/>
  </si>
  <si>
    <t>(r)</t>
    <phoneticPr fontId="16"/>
  </si>
  <si>
    <t>資本的支出</t>
    <rPh sb="0" eb="3">
      <t>シホンテキ</t>
    </rPh>
    <rPh sb="3" eb="5">
      <t>シシュツ</t>
    </rPh>
    <phoneticPr fontId="16"/>
  </si>
  <si>
    <t>3年目までは再調達原価の0.3％、4年目以降は0.5％</t>
    <phoneticPr fontId="16"/>
  </si>
  <si>
    <t>⑤</t>
    <phoneticPr fontId="16"/>
  </si>
  <si>
    <t>純収益　　④＋(q)-(r)</t>
    <rPh sb="0" eb="3">
      <t>ジュンシュウエキ</t>
    </rPh>
    <phoneticPr fontId="16"/>
  </si>
  <si>
    <t>（参考）</t>
    <rPh sb="1" eb="3">
      <t>サンコウ</t>
    </rPh>
    <phoneticPr fontId="16"/>
  </si>
  <si>
    <t>OER（運営費用/運営収益）</t>
    <rPh sb="4" eb="6">
      <t>ウンエイ</t>
    </rPh>
    <rPh sb="6" eb="8">
      <t>ヒヨウ</t>
    </rPh>
    <rPh sb="9" eb="11">
      <t>ウンエイ</t>
    </rPh>
    <rPh sb="11" eb="13">
      <t>シュウエキ</t>
    </rPh>
    <phoneticPr fontId="16"/>
  </si>
  <si>
    <t>預かり一時金（敷金・保証金等）期初残高</t>
    <rPh sb="0" eb="1">
      <t>アズ</t>
    </rPh>
    <rPh sb="3" eb="6">
      <t>イチジキン</t>
    </rPh>
    <rPh sb="7" eb="9">
      <t>シキキン</t>
    </rPh>
    <rPh sb="10" eb="13">
      <t>ホショウキン</t>
    </rPh>
    <rPh sb="13" eb="14">
      <t>トウ</t>
    </rPh>
    <rPh sb="15" eb="16">
      <t>キ</t>
    </rPh>
    <rPh sb="16" eb="17">
      <t>ショ</t>
    </rPh>
    <rPh sb="17" eb="19">
      <t>ザンダカ</t>
    </rPh>
    <phoneticPr fontId="16"/>
  </si>
  <si>
    <t>複利現価率</t>
    <rPh sb="0" eb="2">
      <t>フクリ</t>
    </rPh>
    <rPh sb="2" eb="4">
      <t>ゲンカ</t>
    </rPh>
    <rPh sb="4" eb="5">
      <t>リツ</t>
    </rPh>
    <phoneticPr fontId="16"/>
  </si>
  <si>
    <t>(s)</t>
    <phoneticPr fontId="16"/>
  </si>
  <si>
    <t>現在価値</t>
    <rPh sb="0" eb="2">
      <t>ゲンザイ</t>
    </rPh>
    <rPh sb="2" eb="4">
      <t>カチ</t>
    </rPh>
    <phoneticPr fontId="16"/>
  </si>
  <si>
    <t>(t)</t>
    <phoneticPr fontId="16"/>
  </si>
  <si>
    <t>(s)欄合計</t>
    <rPh sb="3" eb="4">
      <t>ラン</t>
    </rPh>
    <rPh sb="4" eb="6">
      <t>ゴウケイ</t>
    </rPh>
    <phoneticPr fontId="16"/>
  </si>
  <si>
    <t>(千円)</t>
    <rPh sb="1" eb="3">
      <t>センエン</t>
    </rPh>
    <phoneticPr fontId="16"/>
  </si>
  <si>
    <t>(u)</t>
    <phoneticPr fontId="16"/>
  </si>
  <si>
    <t>売却価格</t>
    <rPh sb="0" eb="2">
      <t>バイキャク</t>
    </rPh>
    <rPh sb="2" eb="4">
      <t>カカク</t>
    </rPh>
    <phoneticPr fontId="16"/>
  </si>
  <si>
    <t>分析期間満了時における最終還元利回り、純収益の予測から判断。</t>
    <rPh sb="0" eb="2">
      <t>ブンセキ</t>
    </rPh>
    <rPh sb="2" eb="4">
      <t>キカン</t>
    </rPh>
    <rPh sb="4" eb="6">
      <t>マンリョウ</t>
    </rPh>
    <rPh sb="6" eb="7">
      <t>ジ</t>
    </rPh>
    <rPh sb="11" eb="13">
      <t>サイシュウ</t>
    </rPh>
    <rPh sb="13" eb="15">
      <t>カンゲン</t>
    </rPh>
    <rPh sb="15" eb="17">
      <t>リマワ</t>
    </rPh>
    <rPh sb="19" eb="22">
      <t>ジュンシュウエキ</t>
    </rPh>
    <rPh sb="23" eb="25">
      <t>ヨソク</t>
    </rPh>
    <rPh sb="27" eb="29">
      <t>ハンダン</t>
    </rPh>
    <phoneticPr fontId="16"/>
  </si>
  <si>
    <t>特になし。</t>
    <rPh sb="0" eb="1">
      <t>トク</t>
    </rPh>
    <phoneticPr fontId="16"/>
  </si>
  <si>
    <t>１０年間の正味純収益の現在価値合計</t>
    <rPh sb="2" eb="3">
      <t>ネン</t>
    </rPh>
    <rPh sb="3" eb="4">
      <t>カン</t>
    </rPh>
    <rPh sb="5" eb="6">
      <t>マサ</t>
    </rPh>
    <rPh sb="6" eb="7">
      <t>アジ</t>
    </rPh>
    <rPh sb="7" eb="10">
      <t>ジュンシュウエキ</t>
    </rPh>
    <rPh sb="11" eb="13">
      <t>ゲンザイ</t>
    </rPh>
    <rPh sb="13" eb="15">
      <t>カチ</t>
    </rPh>
    <rPh sb="15" eb="17">
      <t>ゴウケイ</t>
    </rPh>
    <phoneticPr fontId="16"/>
  </si>
  <si>
    <t>11年度の⑤÷(z)</t>
    <rPh sb="2" eb="4">
      <t>ネンド</t>
    </rPh>
    <phoneticPr fontId="16"/>
  </si>
  <si>
    <t>１０年後の正味復帰価格の現在価値</t>
    <rPh sb="2" eb="4">
      <t>ネンゴ</t>
    </rPh>
    <rPh sb="5" eb="6">
      <t>マサ</t>
    </rPh>
    <rPh sb="6" eb="7">
      <t>アジ</t>
    </rPh>
    <rPh sb="7" eb="9">
      <t>フッキ</t>
    </rPh>
    <rPh sb="9" eb="11">
      <t>カカク</t>
    </rPh>
    <rPh sb="12" eb="14">
      <t>ゲンザイ</t>
    </rPh>
    <rPh sb="14" eb="16">
      <t>カチ</t>
    </rPh>
    <phoneticPr fontId="16"/>
  </si>
  <si>
    <t>(v)</t>
    <phoneticPr fontId="16"/>
  </si>
  <si>
    <t>売却費用</t>
    <rPh sb="0" eb="2">
      <t>バイキャク</t>
    </rPh>
    <rPh sb="2" eb="4">
      <t>ヒヨウ</t>
    </rPh>
    <phoneticPr fontId="16"/>
  </si>
  <si>
    <t>仲介手数料を見込み、売却価格の３％を計上</t>
    <rPh sb="0" eb="2">
      <t>チュウカイ</t>
    </rPh>
    <rPh sb="2" eb="5">
      <t>テスウリョウ</t>
    </rPh>
    <rPh sb="6" eb="8">
      <t>ミコ</t>
    </rPh>
    <rPh sb="10" eb="12">
      <t>バイキャク</t>
    </rPh>
    <rPh sb="12" eb="14">
      <t>カカク</t>
    </rPh>
    <rPh sb="18" eb="20">
      <t>ケイジョウ</t>
    </rPh>
    <phoneticPr fontId="16"/>
  </si>
  <si>
    <t>収益価格　(t)+(x)※</t>
    <rPh sb="0" eb="2">
      <t>シュウエキ</t>
    </rPh>
    <rPh sb="2" eb="4">
      <t>カカク</t>
    </rPh>
    <phoneticPr fontId="16"/>
  </si>
  <si>
    <t>(w)</t>
    <phoneticPr fontId="16"/>
  </si>
  <si>
    <t>復帰価格　(u)ー(v)</t>
    <rPh sb="0" eb="2">
      <t>フッキ</t>
    </rPh>
    <rPh sb="2" eb="4">
      <t>カカク</t>
    </rPh>
    <phoneticPr fontId="16"/>
  </si>
  <si>
    <t>※</t>
    <phoneticPr fontId="16"/>
  </si>
  <si>
    <t>(x)</t>
    <phoneticPr fontId="16"/>
  </si>
  <si>
    <t>復帰価格現在価値</t>
    <rPh sb="0" eb="2">
      <t>フッキ</t>
    </rPh>
    <rPh sb="2" eb="4">
      <t>カカク</t>
    </rPh>
    <rPh sb="4" eb="6">
      <t>ゲンザイ</t>
    </rPh>
    <rPh sb="6" eb="8">
      <t>カチ</t>
    </rPh>
    <phoneticPr fontId="16"/>
  </si>
  <si>
    <t>※上３桁未満四捨五入</t>
    <rPh sb="1" eb="2">
      <t>カミ</t>
    </rPh>
    <rPh sb="3" eb="4">
      <t>ケタ</t>
    </rPh>
    <rPh sb="4" eb="6">
      <t>ミマン</t>
    </rPh>
    <rPh sb="6" eb="10">
      <t>シシャゴニュウ</t>
    </rPh>
    <phoneticPr fontId="16"/>
  </si>
  <si>
    <t>(y)</t>
    <phoneticPr fontId="16"/>
  </si>
  <si>
    <t>割引率</t>
    <rPh sb="0" eb="2">
      <t>ワリビキ</t>
    </rPh>
    <rPh sb="2" eb="3">
      <t>リツ</t>
    </rPh>
    <phoneticPr fontId="16"/>
  </si>
  <si>
    <t>評価書本文　参照</t>
    <rPh sb="0" eb="3">
      <t>ヒョウカショ</t>
    </rPh>
    <rPh sb="3" eb="5">
      <t>ホンブン</t>
    </rPh>
    <rPh sb="6" eb="8">
      <t>サンショウ</t>
    </rPh>
    <phoneticPr fontId="16"/>
  </si>
  <si>
    <t>(z)</t>
    <phoneticPr fontId="16"/>
  </si>
  <si>
    <t>最終還元利回り</t>
    <rPh sb="0" eb="2">
      <t>サイシュウ</t>
    </rPh>
    <rPh sb="2" eb="4">
      <t>カンゲン</t>
    </rPh>
    <rPh sb="4" eb="6">
      <t>リマワ</t>
    </rPh>
    <phoneticPr fontId="16"/>
  </si>
  <si>
    <t>　③　純収益</t>
    <rPh sb="3" eb="6">
      <t>ジュンシュウエキ</t>
    </rPh>
    <phoneticPr fontId="2"/>
  </si>
  <si>
    <t>４．純収益</t>
    <rPh sb="2" eb="5">
      <t>ジュンシュウエキ</t>
    </rPh>
    <phoneticPr fontId="2"/>
  </si>
  <si>
    <t>５．還元利回り</t>
    <rPh sb="2" eb="4">
      <t>カンゲン</t>
    </rPh>
    <rPh sb="4" eb="6">
      <t>リマワ</t>
    </rPh>
    <phoneticPr fontId="2"/>
  </si>
  <si>
    <t>還元利回り</t>
    <rPh sb="0" eb="2">
      <t>カンゲン</t>
    </rPh>
    <rPh sb="2" eb="4">
      <t>リマワ</t>
    </rPh>
    <phoneticPr fontId="2"/>
  </si>
  <si>
    <t>査定根拠は本文記載の通り。</t>
    <rPh sb="0" eb="2">
      <t>サテイ</t>
    </rPh>
    <rPh sb="2" eb="4">
      <t>コンキョ</t>
    </rPh>
    <rPh sb="5" eb="7">
      <t>ホンブン</t>
    </rPh>
    <rPh sb="7" eb="9">
      <t>キサイ</t>
    </rPh>
    <rPh sb="10" eb="11">
      <t>トオ</t>
    </rPh>
    <phoneticPr fontId="2"/>
  </si>
  <si>
    <t>６．収益価格</t>
    <rPh sb="2" eb="4">
      <t>シュウエキ</t>
    </rPh>
    <rPh sb="4" eb="6">
      <t>カカク</t>
    </rPh>
    <phoneticPr fontId="2"/>
  </si>
  <si>
    <t>査定額</t>
  </si>
  <si>
    <t>階層別効用比率試算表</t>
  </si>
  <si>
    <t>階　層</t>
  </si>
  <si>
    <t>用　途</t>
  </si>
  <si>
    <t>専有面積合計</t>
  </si>
  <si>
    <t>　　　　(㎡)</t>
  </si>
  <si>
    <t>階層別 効用比</t>
  </si>
  <si>
    <t>階層別効用積数</t>
  </si>
  <si>
    <t>(1)×(2)</t>
  </si>
  <si>
    <t>階層別効用比率</t>
  </si>
  <si>
    <t>(3)÷∑(3)</t>
  </si>
  <si>
    <t>1F</t>
  </si>
  <si>
    <t>居　宅</t>
  </si>
  <si>
    <t>2F</t>
  </si>
  <si>
    <t>3F</t>
  </si>
  <si>
    <t>4F</t>
  </si>
  <si>
    <t>5F</t>
  </si>
  <si>
    <t>6F</t>
  </si>
  <si>
    <t>7F</t>
  </si>
  <si>
    <t>8F</t>
  </si>
  <si>
    <t>合　　計</t>
  </si>
  <si>
    <t>位置別効用比率試算表</t>
  </si>
  <si>
    <t>部屋番号</t>
  </si>
  <si>
    <t>専有面積</t>
  </si>
  <si>
    <t>位置別</t>
  </si>
  <si>
    <t>効用比</t>
  </si>
  <si>
    <t>位置別効用積数</t>
  </si>
  <si>
    <t>位置別効用比率</t>
  </si>
  <si>
    <t>配分率試算表</t>
  </si>
  <si>
    <t>配分率</t>
  </si>
  <si>
    <t>階層</t>
  </si>
  <si>
    <t>専用面積</t>
  </si>
  <si>
    <t>①</t>
  </si>
  <si>
    <t>階層別</t>
  </si>
  <si>
    <t>②</t>
  </si>
  <si>
    <t>③</t>
  </si>
  <si>
    <t>総効用比</t>
  </si>
  <si>
    <t>④＝②×③</t>
  </si>
  <si>
    <t>総効用積数</t>
  </si>
  <si>
    <t>⑤＝①×④</t>
  </si>
  <si>
    <t>⑦＝⑤÷⑥</t>
  </si>
  <si>
    <t>1階</t>
  </si>
  <si>
    <t>300.00㎡</t>
  </si>
  <si>
    <t>対象</t>
  </si>
  <si>
    <t>170.00㎡</t>
  </si>
  <si>
    <t>対象外</t>
  </si>
  <si>
    <t>2階</t>
  </si>
  <si>
    <t>480.00㎡</t>
  </si>
  <si>
    <t>3階</t>
  </si>
  <si>
    <t>4階</t>
  </si>
  <si>
    <t>5階</t>
  </si>
  <si>
    <t>6階</t>
  </si>
  <si>
    <t>7階</t>
  </si>
  <si>
    <t>8階</t>
  </si>
  <si>
    <t>9階</t>
  </si>
  <si>
    <t>合計</t>
  </si>
  <si>
    <t>4,310.00㎡</t>
  </si>
  <si>
    <t>対象不動産への配分率</t>
  </si>
  <si>
    <t>査定根拠</t>
  </si>
  <si>
    <t>公租公課</t>
  </si>
  <si>
    <t>土地</t>
  </si>
  <si>
    <t>一棟全体の査定額</t>
  </si>
  <si>
    <t>×</t>
  </si>
  <si>
    <t>建物</t>
  </si>
  <si>
    <t>修繕費</t>
  </si>
  <si>
    <t>　過年度実績を勘案して査定した。</t>
  </si>
  <si>
    <t>維持管理費</t>
  </si>
  <si>
    <t>損害保険料</t>
  </si>
  <si>
    <t>対象建物の再調達原価</t>
  </si>
  <si>
    <t>貸し倒れ準備費　</t>
  </si>
  <si>
    <t>保証金により十分担保されておりゼロと査定した。</t>
  </si>
  <si>
    <t>空室等による損失相当額</t>
  </si>
  <si>
    <t>必要諸経費等</t>
  </si>
  <si>
    <t>収益価格(直接還元法）</t>
    <rPh sb="0" eb="2">
      <t>シュウエキ</t>
    </rPh>
    <rPh sb="2" eb="4">
      <t>カカク</t>
    </rPh>
    <rPh sb="5" eb="7">
      <t>チョクセツ</t>
    </rPh>
    <rPh sb="7" eb="9">
      <t>カンゲン</t>
    </rPh>
    <rPh sb="9" eb="10">
      <t>ホウ</t>
    </rPh>
    <phoneticPr fontId="2"/>
  </si>
  <si>
    <t>㎡</t>
    <phoneticPr fontId="2"/>
  </si>
  <si>
    <t>ヶ月</t>
    <rPh sb="1" eb="2">
      <t>ゲツ</t>
    </rPh>
    <phoneticPr fontId="2"/>
  </si>
  <si>
    <t>%</t>
  </si>
  <si>
    <t>%</t>
    <phoneticPr fontId="2"/>
  </si>
  <si>
    <t>ａ　：　躯体割合　　
　　(躯体価格÷建物等価格）</t>
    <rPh sb="4" eb="6">
      <t>クタイ</t>
    </rPh>
    <rPh sb="6" eb="8">
      <t>ワリアイ</t>
    </rPh>
    <phoneticPr fontId="2"/>
  </si>
  <si>
    <t>c　：　設備割合　
　　(設備価格÷建物等価格）</t>
    <rPh sb="4" eb="6">
      <t>セツビ</t>
    </rPh>
    <rPh sb="6" eb="8">
      <t>ワリアイ</t>
    </rPh>
    <rPh sb="13" eb="15">
      <t>セツビ</t>
    </rPh>
    <phoneticPr fontId="2"/>
  </si>
  <si>
    <t>ｂ　：　仕上割合　
　　(仕上価格÷建物等価格）</t>
    <rPh sb="4" eb="6">
      <t>シアゲ</t>
    </rPh>
    <rPh sb="6" eb="8">
      <t>ワリアイ</t>
    </rPh>
    <rPh sb="13" eb="15">
      <t>シアゲ</t>
    </rPh>
    <rPh sb="15" eb="17">
      <t>カカク</t>
    </rPh>
    <phoneticPr fontId="2"/>
  </si>
  <si>
    <t>％</t>
    <phoneticPr fontId="2"/>
  </si>
  <si>
    <t>％</t>
    <phoneticPr fontId="2"/>
  </si>
  <si>
    <t>(　　　　　　円/㎡)</t>
    <phoneticPr fontId="2"/>
  </si>
  <si>
    <t>位置別 効用比</t>
    <phoneticPr fontId="2"/>
  </si>
  <si>
    <t>÷100</t>
    <phoneticPr fontId="2"/>
  </si>
  <si>
    <t>Ｘ</t>
  </si>
  <si>
    <t>359,000円</t>
    <phoneticPr fontId="2"/>
  </si>
  <si>
    <t>0.04X</t>
    <phoneticPr fontId="2"/>
  </si>
  <si>
    <t>配分率</t>
    <rPh sb="0" eb="2">
      <t>ハイブン</t>
    </rPh>
    <rPh sb="2" eb="3">
      <t>リツ</t>
    </rPh>
    <phoneticPr fontId="2"/>
  </si>
  <si>
    <t>年額実質賃料</t>
    <rPh sb="0" eb="2">
      <t>ネンガク</t>
    </rPh>
    <rPh sb="2" eb="4">
      <t>ジッシツ</t>
    </rPh>
    <rPh sb="4" eb="6">
      <t>チンリョウ</t>
    </rPh>
    <phoneticPr fontId="2"/>
  </si>
  <si>
    <t>詳細については、本文に記載</t>
  </si>
  <si>
    <t>別表○</t>
    <rPh sb="0" eb="2">
      <t>ベッピョウ</t>
    </rPh>
    <phoneticPr fontId="2"/>
  </si>
  <si>
    <t>収益価格(土地残余法）</t>
    <rPh sb="0" eb="2">
      <t>シュウエキ</t>
    </rPh>
    <rPh sb="2" eb="4">
      <t>カカク</t>
    </rPh>
    <rPh sb="5" eb="7">
      <t>トチ</t>
    </rPh>
    <rPh sb="7" eb="9">
      <t>ザンヨ</t>
    </rPh>
    <rPh sb="9" eb="10">
      <t>ホウ</t>
    </rPh>
    <phoneticPr fontId="2"/>
  </si>
  <si>
    <t>階層別・位置別効用比率試算表（例）</t>
    <rPh sb="0" eb="3">
      <t>カイソウベツ</t>
    </rPh>
    <rPh sb="4" eb="7">
      <t>イチベツ</t>
    </rPh>
    <rPh sb="7" eb="10">
      <t>コウヨウヒ</t>
    </rPh>
    <rPh sb="10" eb="11">
      <t>リツ</t>
    </rPh>
    <rPh sb="11" eb="14">
      <t>シサンヒョウ</t>
    </rPh>
    <rPh sb="15" eb="16">
      <t>レイ</t>
    </rPh>
    <phoneticPr fontId="2"/>
  </si>
  <si>
    <t>⑥</t>
    <phoneticPr fontId="2"/>
  </si>
  <si>
    <t>必要諸経費等（例）</t>
    <rPh sb="5" eb="6">
      <t>トウ</t>
    </rPh>
    <rPh sb="7" eb="8">
      <t>レイ</t>
    </rPh>
    <phoneticPr fontId="2"/>
  </si>
  <si>
    <t>項　　目</t>
    <phoneticPr fontId="2"/>
  </si>
  <si>
    <t>収益価格(DCF法）</t>
    <phoneticPr fontId="2"/>
  </si>
  <si>
    <t>配分率試算表</t>
    <rPh sb="0" eb="2">
      <t>ハイブン</t>
    </rPh>
    <rPh sb="2" eb="3">
      <t>リツ</t>
    </rPh>
    <rPh sb="3" eb="6">
      <t>シサンヒョウ</t>
    </rPh>
    <phoneticPr fontId="2"/>
  </si>
  <si>
    <r>
      <t>取引価格</t>
    </r>
    <r>
      <rPr>
        <sz val="8"/>
        <color indexed="8"/>
        <rFont val="ＭＳ Ｐ明朝"/>
        <family val="1"/>
        <charset val="128"/>
      </rPr>
      <t xml:space="preserve">
取引時点
地積</t>
    </r>
    <rPh sb="0" eb="2">
      <t>トリヒキ</t>
    </rPh>
    <rPh sb="2" eb="4">
      <t>カカク</t>
    </rPh>
    <rPh sb="10" eb="12">
      <t>チセキ</t>
    </rPh>
    <phoneticPr fontId="2"/>
  </si>
  <si>
    <t>⑧　試算
実質賃料
（円/㎡)</t>
    <rPh sb="2" eb="4">
      <t>シサン</t>
    </rPh>
    <rPh sb="5" eb="7">
      <t>ジッシツ</t>
    </rPh>
    <rPh sb="7" eb="9">
      <t>チンリョウ</t>
    </rPh>
    <phoneticPr fontId="2"/>
  </si>
  <si>
    <t>⑨　比　　準
　　賃　　料</t>
    <rPh sb="2" eb="3">
      <t>ヒ</t>
    </rPh>
    <rPh sb="5" eb="6">
      <t>ジュン</t>
    </rPh>
    <rPh sb="9" eb="10">
      <t>チン</t>
    </rPh>
    <rPh sb="12" eb="13">
      <t>リョウ</t>
    </rPh>
    <phoneticPr fontId="2"/>
  </si>
  <si>
    <t>⑨対象不動産の月額実質賃料の査定</t>
    <rPh sb="1" eb="3">
      <t>タイショウ</t>
    </rPh>
    <rPh sb="3" eb="6">
      <t>フドウサン</t>
    </rPh>
    <rPh sb="7" eb="9">
      <t>ゲツガク</t>
    </rPh>
    <rPh sb="9" eb="11">
      <t>ジッシツ</t>
    </rPh>
    <rPh sb="11" eb="13">
      <t>チンリョウ</t>
    </rPh>
    <rPh sb="14" eb="16">
      <t>サテイ</t>
    </rPh>
    <phoneticPr fontId="2"/>
  </si>
  <si>
    <t>⑨対象不動産の月額支払賃料の算出（実質→支払）</t>
    <rPh sb="1" eb="3">
      <t>タイショウ</t>
    </rPh>
    <rPh sb="3" eb="6">
      <t>フドウサン</t>
    </rPh>
    <rPh sb="7" eb="9">
      <t>ゲツガク</t>
    </rPh>
    <rPh sb="9" eb="11">
      <t>シハライ</t>
    </rPh>
    <rPh sb="11" eb="13">
      <t>チンリョウ</t>
    </rPh>
    <rPh sb="14" eb="16">
      <t>サンシュツ</t>
    </rPh>
    <rPh sb="17" eb="19">
      <t>ジッシツ</t>
    </rPh>
    <rPh sb="20" eb="22">
      <t>シハライ</t>
    </rPh>
    <phoneticPr fontId="2"/>
  </si>
  <si>
    <t>20171201版</t>
    <rPh sb="8" eb="9">
      <t>バン</t>
    </rPh>
    <phoneticPr fontId="2"/>
  </si>
  <si>
    <t>経費率　　　％</t>
    <rPh sb="0" eb="3">
      <t>ケイヒリツ</t>
    </rPh>
    <phoneticPr fontId="2"/>
  </si>
  <si>
    <t>20180518版</t>
    <rPh sb="8" eb="9">
      <t>バン</t>
    </rPh>
    <phoneticPr fontId="2"/>
  </si>
  <si>
    <t>⑨　試算価格
（円/㎡)</t>
    <rPh sb="2" eb="4">
      <t>シサン</t>
    </rPh>
    <rPh sb="4" eb="6">
      <t>カカク</t>
    </rPh>
    <phoneticPr fontId="2"/>
  </si>
  <si>
    <t>20190920版</t>
    <rPh sb="8" eb="9">
      <t>バン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</si>
</sst>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6" formatCode="&quot;¥&quot;#,##0;[Red]&quot;¥&quot;\-#,##0"/>
    <numFmt numFmtId="181" formatCode="#,##0.0;[Red]\-#,##0.0"/>
    <numFmt numFmtId="182" formatCode="0.0_ "/>
    <numFmt numFmtId="184" formatCode="0_ "/>
    <numFmt numFmtId="187" formatCode="#,##0.0000;[Red]\-#,##0.0000"/>
    <numFmt numFmtId="188" formatCode="#,##0.00&quot;㎡&quot;"/>
    <numFmt numFmtId="189" formatCode="0.0"/>
    <numFmt numFmtId="191" formatCode="#,##0&quot;台&quot;"/>
    <numFmt numFmtId="192" formatCode="#,##0&quot;円&quot;"/>
    <numFmt numFmtId="193" formatCode="&quot;　×　　　　　&quot;#,##0&quot;ヶ月　　&quot;"/>
    <numFmt numFmtId="194" formatCode="#,##0&quot;円/㎡&quot;"/>
    <numFmt numFmtId="195" formatCode="&quot;　  ×    &quot;#,##0.00&quot;㎡  　× 　 12ヶ月　　&quot;"/>
    <numFmt numFmtId="196" formatCode="&quot;&quot;&quot;駐&quot;&quot;車&quot;&quot;場&quot;\ &quot;&quot;#,##0&quot;円/台&quot;"/>
    <numFmt numFmtId="197" formatCode="&quot;　  ×    &quot;#,##0&quot;台  　× 　 12ヶ月　　&quot;"/>
    <numFmt numFmtId="198" formatCode="0.0%"/>
    <numFmt numFmtId="199" formatCode="#,##0.0000_ "/>
    <numFmt numFmtId="209" formatCode="#,##0&quot; 円/㎡&quot;"/>
    <numFmt numFmtId="211" formatCode="\(\ #,##0&quot; 円/㎡ ）&quot;"/>
    <numFmt numFmtId="212" formatCode="#,##0_);[Red]\(#,##0\)"/>
    <numFmt numFmtId="213" formatCode="#,##0_ ;[Red]\-#,##0\ "/>
    <numFmt numFmtId="214" formatCode="#,##0_ "/>
    <numFmt numFmtId="215" formatCode="\(0.0%\)"/>
    <numFmt numFmtId="221" formatCode="0_);[Red]\(0\)"/>
  </numFmts>
  <fonts count="4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indexed="8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10"/>
      <color indexed="8"/>
      <name val="ＭＳ Ｐ明朝"/>
      <family val="1"/>
      <charset val="128"/>
    </font>
    <font>
      <sz val="8"/>
      <color indexed="8"/>
      <name val="ＭＳ Ｐ明朝"/>
      <family val="1"/>
      <charset val="128"/>
    </font>
    <font>
      <sz val="7"/>
      <color indexed="8"/>
      <name val="ＭＳ Ｐ明朝"/>
      <family val="1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1"/>
      <name val="ＭＳ Ｐ明朝"/>
      <family val="1"/>
      <charset val="128"/>
    </font>
    <font>
      <sz val="6"/>
      <name val="ＭＳ Ｐ明朝"/>
      <family val="1"/>
      <charset val="128"/>
    </font>
    <font>
      <sz val="9"/>
      <color indexed="8"/>
      <name val="ＭＳ Ｐゴシック"/>
      <family val="3"/>
      <charset val="128"/>
    </font>
    <font>
      <sz val="9"/>
      <color indexed="12"/>
      <name val="ＭＳ Ｐ明朝"/>
      <family val="1"/>
      <charset val="128"/>
    </font>
    <font>
      <sz val="6"/>
      <name val="ＭＳ Ｐゴシック"/>
      <family val="3"/>
      <charset val="128"/>
    </font>
    <font>
      <sz val="9.5"/>
      <name val="ＭＳ ゴシック"/>
      <family val="3"/>
      <charset val="128"/>
    </font>
    <font>
      <sz val="7.5"/>
      <name val="ＭＳ ゴシック"/>
      <family val="3"/>
      <charset val="128"/>
    </font>
    <font>
      <sz val="8.5"/>
      <name val="ＭＳ ゴシック"/>
      <family val="3"/>
      <charset val="128"/>
    </font>
    <font>
      <sz val="8.5"/>
      <name val="ＭＳ 明朝"/>
      <family val="1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sz val="9.5"/>
      <name val="ＭＳ 明朝"/>
      <family val="1"/>
      <charset val="128"/>
    </font>
    <font>
      <sz val="10"/>
      <name val="ＭＳ 明朝"/>
      <family val="1"/>
      <charset val="128"/>
    </font>
    <font>
      <sz val="8"/>
      <color indexed="8"/>
      <name val="ＭＳ Ｐ明朝"/>
      <family val="1"/>
      <charset val="128"/>
    </font>
    <font>
      <sz val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9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sz val="8"/>
      <color theme="1"/>
      <name val="ＭＳ Ｐ明朝"/>
      <family val="1"/>
      <charset val="128"/>
    </font>
    <font>
      <sz val="10"/>
      <color theme="1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sz val="7"/>
      <color theme="1"/>
      <name val="ＭＳ Ｐ明朝"/>
      <family val="1"/>
      <charset val="128"/>
    </font>
    <font>
      <sz val="8"/>
      <color indexed="8"/>
      <name val="ＭＳ Ｐゴシック"/>
      <family val="3"/>
      <charset val="128"/>
      <scheme val="minor"/>
    </font>
    <font>
      <sz val="7.5"/>
      <color theme="1"/>
      <name val="ＭＳ Ｐ明朝"/>
      <family val="1"/>
      <charset val="128"/>
    </font>
    <font>
      <sz val="9"/>
      <color rgb="FFFF0000"/>
      <name val="ＭＳ Ｐ明朝"/>
      <family val="1"/>
      <charset val="128"/>
    </font>
    <font>
      <sz val="6.5"/>
      <color theme="1"/>
      <name val="ＭＳ Ｐ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E3E3E3"/>
        <bgColor indexed="64"/>
      </patternFill>
    </fill>
  </fills>
  <borders count="90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ashed">
        <color indexed="64"/>
      </left>
      <right/>
      <top style="double">
        <color indexed="64"/>
      </top>
      <bottom/>
      <diagonal/>
    </border>
    <border>
      <left style="dashed">
        <color indexed="64"/>
      </left>
      <right/>
      <top/>
      <bottom style="thin">
        <color indexed="64"/>
      </bottom>
      <diagonal/>
    </border>
    <border>
      <left/>
      <right style="dashed">
        <color indexed="64"/>
      </right>
      <top/>
      <bottom/>
      <diagonal/>
    </border>
    <border>
      <left/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/>
      <top/>
      <bottom/>
      <diagonal/>
    </border>
    <border>
      <left/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/>
      <top style="thin">
        <color indexed="64"/>
      </top>
      <bottom/>
      <diagonal/>
    </border>
    <border>
      <left style="dashed">
        <color indexed="64"/>
      </left>
      <right/>
      <top/>
      <bottom style="double">
        <color indexed="64"/>
      </bottom>
      <diagonal/>
    </border>
    <border>
      <left/>
      <right style="dashed">
        <color indexed="64"/>
      </right>
      <top/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dashed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ck">
        <color rgb="FF000000"/>
      </right>
      <top/>
      <bottom/>
      <diagonal/>
    </border>
    <border>
      <left/>
      <right style="thick">
        <color rgb="FF000000"/>
      </right>
      <top/>
      <bottom style="medium">
        <color rgb="FF000000"/>
      </bottom>
      <diagonal/>
    </border>
    <border>
      <left style="thick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ck">
        <color rgb="FF000000"/>
      </left>
      <right style="medium">
        <color rgb="FF000000"/>
      </right>
      <top/>
      <bottom style="thick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ck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ck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thick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ck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ck">
        <color rgb="FF000000"/>
      </bottom>
      <diagonal/>
    </border>
    <border>
      <left/>
      <right style="thick">
        <color rgb="FF000000"/>
      </right>
      <top style="medium">
        <color rgb="FF000000"/>
      </top>
      <bottom style="thick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ck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ck">
        <color rgb="FF000000"/>
      </left>
      <right/>
      <top style="thick">
        <color rgb="FF000000"/>
      </top>
      <bottom style="medium">
        <color rgb="FF000000"/>
      </bottom>
      <diagonal/>
    </border>
    <border>
      <left/>
      <right/>
      <top style="thick">
        <color rgb="FF000000"/>
      </top>
      <bottom style="medium">
        <color rgb="FF000000"/>
      </bottom>
      <diagonal/>
    </border>
    <border>
      <left/>
      <right style="thick">
        <color rgb="FF000000"/>
      </right>
      <top style="thick">
        <color rgb="FF000000"/>
      </top>
      <bottom style="medium">
        <color rgb="FF000000"/>
      </bottom>
      <diagonal/>
    </border>
    <border>
      <left style="thick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ck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4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</cellStyleXfs>
  <cellXfs count="1639">
    <xf numFmtId="0" fontId="0" fillId="0" borderId="0" xfId="0">
      <alignment vertical="center"/>
    </xf>
    <xf numFmtId="0" fontId="3" fillId="0" borderId="1" xfId="0" applyFont="1" applyBorder="1" applyAlignment="1">
      <alignment horizontal="distributed" vertical="center"/>
    </xf>
    <xf numFmtId="0" fontId="3" fillId="0" borderId="0" xfId="0" applyFont="1">
      <alignment vertical="center"/>
    </xf>
    <xf numFmtId="0" fontId="3" fillId="0" borderId="0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2" xfId="0" applyFont="1" applyBorder="1">
      <alignment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distributed"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>
      <alignment vertical="center"/>
    </xf>
    <xf numFmtId="0" fontId="3" fillId="0" borderId="8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3" fillId="0" borderId="8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3" fillId="0" borderId="0" xfId="0" applyFont="1" applyBorder="1" applyAlignment="1">
      <alignment horizontal="right" vertical="center"/>
    </xf>
    <xf numFmtId="0" fontId="7" fillId="0" borderId="7" xfId="0" applyFont="1" applyBorder="1" applyAlignment="1">
      <alignment vertical="top" wrapText="1"/>
    </xf>
    <xf numFmtId="0" fontId="4" fillId="0" borderId="0" xfId="0" applyFont="1" applyBorder="1">
      <alignment vertical="center"/>
    </xf>
    <xf numFmtId="0" fontId="4" fillId="0" borderId="8" xfId="0" applyFont="1" applyBorder="1">
      <alignment vertical="center"/>
    </xf>
    <xf numFmtId="0" fontId="4" fillId="0" borderId="7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3" xfId="0" applyFont="1" applyBorder="1">
      <alignment vertical="center"/>
    </xf>
    <xf numFmtId="0" fontId="7" fillId="0" borderId="7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7" fillId="0" borderId="7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3" fillId="0" borderId="10" xfId="0" applyFont="1" applyBorder="1">
      <alignment vertical="center"/>
    </xf>
    <xf numFmtId="0" fontId="3" fillId="0" borderId="11" xfId="0" applyFont="1" applyBorder="1">
      <alignment vertical="center"/>
    </xf>
    <xf numFmtId="0" fontId="3" fillId="0" borderId="12" xfId="0" applyFont="1" applyBorder="1">
      <alignment vertical="center"/>
    </xf>
    <xf numFmtId="0" fontId="3" fillId="0" borderId="2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0" fontId="11" fillId="0" borderId="0" xfId="0" applyFont="1">
      <alignment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distributed" vertical="center"/>
    </xf>
    <xf numFmtId="0" fontId="11" fillId="0" borderId="5" xfId="0" applyFont="1" applyBorder="1">
      <alignment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0" xfId="0" applyFont="1" applyBorder="1">
      <alignment vertical="center"/>
    </xf>
    <xf numFmtId="0" fontId="11" fillId="0" borderId="8" xfId="0" applyFont="1" applyBorder="1">
      <alignment vertical="center"/>
    </xf>
    <xf numFmtId="0" fontId="11" fillId="0" borderId="15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11" fillId="0" borderId="0" xfId="0" applyFont="1" applyBorder="1" applyAlignment="1">
      <alignment vertical="center" wrapText="1"/>
    </xf>
    <xf numFmtId="0" fontId="11" fillId="0" borderId="16" xfId="0" applyFont="1" applyBorder="1" applyAlignment="1">
      <alignment vertical="center"/>
    </xf>
    <xf numFmtId="0" fontId="11" fillId="0" borderId="16" xfId="0" applyFont="1" applyBorder="1">
      <alignment vertical="center"/>
    </xf>
    <xf numFmtId="0" fontId="11" fillId="0" borderId="17" xfId="0" applyFont="1" applyBorder="1">
      <alignment vertical="center"/>
    </xf>
    <xf numFmtId="0" fontId="11" fillId="0" borderId="18" xfId="0" applyFont="1" applyBorder="1">
      <alignment vertical="center"/>
    </xf>
    <xf numFmtId="0" fontId="11" fillId="0" borderId="0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11" fillId="0" borderId="19" xfId="0" applyFont="1" applyBorder="1">
      <alignment vertical="center"/>
    </xf>
    <xf numFmtId="0" fontId="11" fillId="0" borderId="8" xfId="0" applyFont="1" applyBorder="1" applyAlignment="1">
      <alignment horizontal="center" vertical="center"/>
    </xf>
    <xf numFmtId="0" fontId="11" fillId="0" borderId="21" xfId="0" applyFont="1" applyBorder="1">
      <alignment vertical="center"/>
    </xf>
    <xf numFmtId="0" fontId="11" fillId="0" borderId="21" xfId="0" applyFont="1" applyBorder="1" applyAlignment="1">
      <alignment horizontal="center" vertical="center"/>
    </xf>
    <xf numFmtId="0" fontId="11" fillId="0" borderId="22" xfId="0" applyFont="1" applyBorder="1">
      <alignment vertical="center"/>
    </xf>
    <xf numFmtId="0" fontId="11" fillId="0" borderId="17" xfId="0" applyFont="1" applyBorder="1" applyAlignment="1">
      <alignment horizontal="center" vertical="center"/>
    </xf>
    <xf numFmtId="0" fontId="11" fillId="0" borderId="23" xfId="0" applyFont="1" applyBorder="1" applyAlignment="1">
      <alignment vertical="center"/>
    </xf>
    <xf numFmtId="0" fontId="11" fillId="0" borderId="23" xfId="0" applyFont="1" applyBorder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8" xfId="0" applyFont="1" applyBorder="1" applyAlignment="1">
      <alignment vertical="center"/>
    </xf>
    <xf numFmtId="0" fontId="11" fillId="0" borderId="5" xfId="0" applyFont="1" applyBorder="1" applyAlignment="1">
      <alignment vertical="center"/>
    </xf>
    <xf numFmtId="0" fontId="11" fillId="0" borderId="6" xfId="0" applyFont="1" applyBorder="1" applyAlignment="1">
      <alignment vertical="center"/>
    </xf>
    <xf numFmtId="0" fontId="11" fillId="0" borderId="24" xfId="0" applyFont="1" applyBorder="1" applyAlignment="1">
      <alignment horizontal="center" vertical="center"/>
    </xf>
    <xf numFmtId="0" fontId="11" fillId="0" borderId="6" xfId="0" applyFont="1" applyBorder="1">
      <alignment vertical="center"/>
    </xf>
    <xf numFmtId="0" fontId="11" fillId="0" borderId="25" xfId="0" applyFont="1" applyBorder="1" applyAlignment="1">
      <alignment vertical="center" wrapText="1"/>
    </xf>
    <xf numFmtId="0" fontId="11" fillId="0" borderId="18" xfId="0" applyFont="1" applyBorder="1" applyAlignment="1">
      <alignment vertical="center"/>
    </xf>
    <xf numFmtId="0" fontId="11" fillId="0" borderId="20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11" fillId="0" borderId="25" xfId="0" applyFont="1" applyBorder="1">
      <alignment vertical="center"/>
    </xf>
    <xf numFmtId="0" fontId="11" fillId="0" borderId="7" xfId="0" applyFont="1" applyBorder="1" applyAlignment="1">
      <alignment vertical="center" wrapText="1"/>
    </xf>
    <xf numFmtId="0" fontId="11" fillId="0" borderId="20" xfId="0" applyFont="1" applyBorder="1">
      <alignment vertical="center"/>
    </xf>
    <xf numFmtId="0" fontId="11" fillId="0" borderId="24" xfId="0" applyFont="1" applyBorder="1">
      <alignment vertical="center"/>
    </xf>
    <xf numFmtId="0" fontId="11" fillId="0" borderId="7" xfId="0" applyFont="1" applyBorder="1">
      <alignment vertical="center"/>
    </xf>
    <xf numFmtId="0" fontId="11" fillId="0" borderId="15" xfId="0" applyFont="1" applyBorder="1">
      <alignment vertical="center"/>
    </xf>
    <xf numFmtId="0" fontId="11" fillId="0" borderId="26" xfId="0" applyFont="1" applyBorder="1">
      <alignment vertical="center"/>
    </xf>
    <xf numFmtId="0" fontId="11" fillId="0" borderId="27" xfId="0" applyFont="1" applyBorder="1">
      <alignment vertical="center"/>
    </xf>
    <xf numFmtId="0" fontId="11" fillId="0" borderId="4" xfId="0" applyFont="1" applyBorder="1">
      <alignment vertical="center"/>
    </xf>
    <xf numFmtId="0" fontId="11" fillId="0" borderId="28" xfId="0" applyFont="1" applyBorder="1">
      <alignment vertical="center"/>
    </xf>
    <xf numFmtId="0" fontId="11" fillId="0" borderId="4" xfId="0" applyFont="1" applyBorder="1" applyAlignment="1">
      <alignment vertical="center" wrapText="1"/>
    </xf>
    <xf numFmtId="0" fontId="11" fillId="0" borderId="9" xfId="0" applyFont="1" applyBorder="1">
      <alignment vertical="center"/>
    </xf>
    <xf numFmtId="0" fontId="11" fillId="0" borderId="25" xfId="0" applyFont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/>
    </xf>
    <xf numFmtId="0" fontId="11" fillId="0" borderId="27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3" xfId="0" applyFont="1" applyBorder="1">
      <alignment vertical="center"/>
    </xf>
    <xf numFmtId="0" fontId="11" fillId="0" borderId="9" xfId="0" applyFont="1" applyBorder="1" applyAlignment="1">
      <alignment vertical="center" wrapText="1"/>
    </xf>
    <xf numFmtId="0" fontId="11" fillId="0" borderId="5" xfId="0" applyFont="1" applyBorder="1" applyAlignment="1">
      <alignment vertical="center" wrapText="1"/>
    </xf>
    <xf numFmtId="0" fontId="11" fillId="0" borderId="2" xfId="0" applyFont="1" applyBorder="1">
      <alignment vertical="center"/>
    </xf>
    <xf numFmtId="0" fontId="11" fillId="0" borderId="2" xfId="0" applyFont="1" applyBorder="1" applyAlignment="1">
      <alignment vertical="center" wrapText="1"/>
    </xf>
    <xf numFmtId="0" fontId="11" fillId="0" borderId="3" xfId="0" applyFont="1" applyBorder="1" applyAlignment="1">
      <alignment vertical="center" wrapText="1"/>
    </xf>
    <xf numFmtId="0" fontId="11" fillId="0" borderId="3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11" fillId="0" borderId="2" xfId="0" applyFont="1" applyBorder="1" applyAlignment="1">
      <alignment vertical="center"/>
    </xf>
    <xf numFmtId="0" fontId="11" fillId="0" borderId="8" xfId="0" applyFont="1" applyBorder="1" applyAlignment="1">
      <alignment vertical="center" wrapText="1"/>
    </xf>
    <xf numFmtId="0" fontId="11" fillId="0" borderId="8" xfId="0" applyFont="1" applyBorder="1" applyAlignment="1">
      <alignment horizontal="right" vertical="center"/>
    </xf>
    <xf numFmtId="0" fontId="11" fillId="0" borderId="7" xfId="0" applyFont="1" applyBorder="1" applyAlignment="1">
      <alignment vertical="center"/>
    </xf>
    <xf numFmtId="0" fontId="11" fillId="0" borderId="6" xfId="0" applyFont="1" applyBorder="1" applyAlignment="1">
      <alignment vertical="center" wrapText="1"/>
    </xf>
    <xf numFmtId="0" fontId="11" fillId="0" borderId="9" xfId="0" applyFont="1" applyBorder="1" applyAlignment="1">
      <alignment vertical="center"/>
    </xf>
    <xf numFmtId="0" fontId="11" fillId="0" borderId="3" xfId="0" applyFont="1" applyBorder="1" applyAlignment="1">
      <alignment horizontal="right" vertical="center"/>
    </xf>
    <xf numFmtId="0" fontId="11" fillId="0" borderId="0" xfId="0" applyFont="1" applyBorder="1" applyAlignment="1">
      <alignment horizontal="right" vertical="center"/>
    </xf>
    <xf numFmtId="0" fontId="11" fillId="0" borderId="8" xfId="0" applyFont="1" applyBorder="1" applyAlignment="1">
      <alignment horizontal="right" vertical="center" wrapText="1"/>
    </xf>
    <xf numFmtId="0" fontId="0" fillId="0" borderId="7" xfId="0" applyBorder="1" applyAlignment="1">
      <alignment horizontal="left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textRotation="255"/>
    </xf>
    <xf numFmtId="0" fontId="3" fillId="0" borderId="4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11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wrapText="1"/>
    </xf>
    <xf numFmtId="0" fontId="7" fillId="0" borderId="4" xfId="0" applyFont="1" applyBorder="1" applyAlignment="1">
      <alignment horizontal="center"/>
    </xf>
    <xf numFmtId="0" fontId="7" fillId="0" borderId="0" xfId="0" applyFont="1" applyBorder="1" applyAlignment="1">
      <alignment horizontal="center" wrapText="1"/>
    </xf>
    <xf numFmtId="0" fontId="7" fillId="0" borderId="0" xfId="0" applyFont="1" applyBorder="1" applyAlignment="1">
      <alignment horizontal="center"/>
    </xf>
    <xf numFmtId="0" fontId="3" fillId="0" borderId="8" xfId="0" applyFont="1" applyBorder="1" applyAlignment="1">
      <alignment horizontal="center" vertical="top"/>
    </xf>
    <xf numFmtId="0" fontId="7" fillId="0" borderId="5" xfId="0" applyFont="1" applyBorder="1" applyAlignment="1">
      <alignment horizontal="center"/>
    </xf>
    <xf numFmtId="0" fontId="3" fillId="0" borderId="9" xfId="0" applyFont="1" applyBorder="1" applyAlignment="1">
      <alignment horizontal="center" vertical="center" textRotation="255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3" fillId="0" borderId="2" xfId="0" applyFont="1" applyBorder="1" applyAlignment="1">
      <alignment horizontal="center" vertical="center" textRotation="255"/>
    </xf>
    <xf numFmtId="0" fontId="3" fillId="0" borderId="2" xfId="0" applyFont="1" applyBorder="1" applyAlignment="1">
      <alignment vertical="center" textRotation="255"/>
    </xf>
    <xf numFmtId="0" fontId="3" fillId="0" borderId="7" xfId="0" applyFont="1" applyBorder="1" applyAlignment="1">
      <alignment vertical="center" textRotation="255"/>
    </xf>
    <xf numFmtId="0" fontId="3" fillId="0" borderId="9" xfId="0" applyFont="1" applyBorder="1" applyAlignment="1">
      <alignment vertical="center" textRotation="255"/>
    </xf>
    <xf numFmtId="0" fontId="3" fillId="0" borderId="6" xfId="0" applyFont="1" applyBorder="1" applyAlignment="1">
      <alignment horizontal="center" vertical="top"/>
    </xf>
    <xf numFmtId="0" fontId="6" fillId="0" borderId="7" xfId="0" applyFont="1" applyBorder="1" applyAlignment="1">
      <alignment vertical="center" wrapText="1"/>
    </xf>
    <xf numFmtId="0" fontId="6" fillId="0" borderId="8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0" fontId="3" fillId="0" borderId="9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5" xfId="0" applyFont="1" applyBorder="1">
      <alignment vertical="center"/>
    </xf>
    <xf numFmtId="0" fontId="11" fillId="0" borderId="0" xfId="0" applyFont="1" applyAlignment="1">
      <alignment vertical="center"/>
    </xf>
    <xf numFmtId="192" fontId="11" fillId="0" borderId="0" xfId="0" applyNumberFormat="1" applyFont="1" applyBorder="1" applyAlignment="1">
      <alignment vertical="center"/>
    </xf>
    <xf numFmtId="198" fontId="15" fillId="0" borderId="0" xfId="1" applyNumberFormat="1" applyFont="1" applyBorder="1" applyAlignment="1">
      <alignment vertical="center"/>
    </xf>
    <xf numFmtId="0" fontId="11" fillId="0" borderId="0" xfId="0" applyFont="1" applyFill="1" applyAlignment="1">
      <alignment vertical="center"/>
    </xf>
    <xf numFmtId="0" fontId="11" fillId="0" borderId="0" xfId="0" applyFont="1" applyFill="1">
      <alignment vertical="center"/>
    </xf>
    <xf numFmtId="0" fontId="11" fillId="0" borderId="24" xfId="0" applyFont="1" applyBorder="1" applyAlignment="1">
      <alignment horizontal="right" vertical="center"/>
    </xf>
    <xf numFmtId="194" fontId="11" fillId="0" borderId="0" xfId="2" applyNumberFormat="1" applyFont="1" applyBorder="1" applyAlignment="1">
      <alignment vertical="center"/>
    </xf>
    <xf numFmtId="0" fontId="12" fillId="0" borderId="2" xfId="0" applyFont="1" applyBorder="1" applyAlignment="1">
      <alignment vertical="center"/>
    </xf>
    <xf numFmtId="0" fontId="12" fillId="0" borderId="7" xfId="0" applyFont="1" applyBorder="1" applyAlignment="1">
      <alignment horizontal="left" vertical="center"/>
    </xf>
    <xf numFmtId="0" fontId="28" fillId="0" borderId="29" xfId="0" applyFont="1" applyBorder="1" applyAlignment="1">
      <alignment vertical="center" wrapText="1"/>
    </xf>
    <xf numFmtId="0" fontId="11" fillId="0" borderId="16" xfId="0" applyFont="1" applyFill="1" applyBorder="1">
      <alignment vertical="center"/>
    </xf>
    <xf numFmtId="188" fontId="11" fillId="0" borderId="0" xfId="0" applyNumberFormat="1" applyFont="1" applyBorder="1" applyAlignment="1">
      <alignment vertical="center"/>
    </xf>
    <xf numFmtId="0" fontId="11" fillId="0" borderId="30" xfId="0" applyFont="1" applyBorder="1" applyAlignment="1">
      <alignment vertical="center"/>
    </xf>
    <xf numFmtId="0" fontId="11" fillId="0" borderId="26" xfId="0" applyFont="1" applyBorder="1" applyAlignment="1">
      <alignment horizontal="center" vertical="center"/>
    </xf>
    <xf numFmtId="0" fontId="18" fillId="0" borderId="66" xfId="0" applyFont="1" applyBorder="1" applyAlignment="1">
      <alignment horizontal="center" vertical="center" wrapText="1"/>
    </xf>
    <xf numFmtId="0" fontId="19" fillId="0" borderId="66" xfId="0" applyFont="1" applyBorder="1" applyAlignment="1">
      <alignment horizontal="justify" vertical="center" wrapText="1"/>
    </xf>
    <xf numFmtId="0" fontId="19" fillId="0" borderId="67" xfId="0" applyFont="1" applyBorder="1" applyAlignment="1">
      <alignment horizontal="justify" vertical="center" wrapText="1"/>
    </xf>
    <xf numFmtId="0" fontId="18" fillId="0" borderId="66" xfId="0" applyFont="1" applyBorder="1" applyAlignment="1">
      <alignment horizontal="justify" vertical="center" wrapText="1"/>
    </xf>
    <xf numFmtId="0" fontId="0" fillId="0" borderId="67" xfId="0" applyBorder="1" applyAlignment="1">
      <alignment vertical="top" wrapText="1"/>
    </xf>
    <xf numFmtId="0" fontId="19" fillId="0" borderId="67" xfId="0" applyFont="1" applyBorder="1" applyAlignment="1">
      <alignment horizontal="center" vertical="center" wrapText="1"/>
    </xf>
    <xf numFmtId="0" fontId="19" fillId="0" borderId="68" xfId="0" applyFont="1" applyBorder="1" applyAlignment="1">
      <alignment horizontal="justify" vertical="center" wrapText="1"/>
    </xf>
    <xf numFmtId="0" fontId="18" fillId="0" borderId="68" xfId="0" applyFont="1" applyBorder="1" applyAlignment="1">
      <alignment horizontal="center" vertical="center" wrapText="1"/>
    </xf>
    <xf numFmtId="0" fontId="19" fillId="0" borderId="69" xfId="0" applyFont="1" applyBorder="1" applyAlignment="1">
      <alignment horizontal="center" vertical="center" wrapText="1"/>
    </xf>
    <xf numFmtId="0" fontId="20" fillId="0" borderId="70" xfId="0" applyFont="1" applyBorder="1" applyAlignment="1">
      <alignment horizontal="center" vertical="center" wrapText="1"/>
    </xf>
    <xf numFmtId="0" fontId="20" fillId="0" borderId="67" xfId="0" applyFont="1" applyBorder="1" applyAlignment="1">
      <alignment horizontal="right" vertical="center" wrapText="1"/>
    </xf>
    <xf numFmtId="0" fontId="20" fillId="0" borderId="67" xfId="0" applyFont="1" applyBorder="1" applyAlignment="1">
      <alignment horizontal="center" vertical="center" wrapText="1"/>
    </xf>
    <xf numFmtId="3" fontId="20" fillId="0" borderId="67" xfId="0" applyNumberFormat="1" applyFont="1" applyBorder="1" applyAlignment="1">
      <alignment horizontal="right" vertical="center" wrapText="1"/>
    </xf>
    <xf numFmtId="4" fontId="20" fillId="0" borderId="67" xfId="0" applyNumberFormat="1" applyFont="1" applyBorder="1" applyAlignment="1">
      <alignment horizontal="right" vertical="center" wrapText="1"/>
    </xf>
    <xf numFmtId="0" fontId="20" fillId="3" borderId="70" xfId="0" applyFont="1" applyFill="1" applyBorder="1" applyAlignment="1">
      <alignment horizontal="center" vertical="center" wrapText="1"/>
    </xf>
    <xf numFmtId="4" fontId="20" fillId="3" borderId="67" xfId="0" applyNumberFormat="1" applyFont="1" applyFill="1" applyBorder="1" applyAlignment="1">
      <alignment horizontal="right" vertical="center" wrapText="1"/>
    </xf>
    <xf numFmtId="0" fontId="20" fillId="3" borderId="67" xfId="0" applyFont="1" applyFill="1" applyBorder="1" applyAlignment="1">
      <alignment horizontal="center" vertical="center" wrapText="1"/>
    </xf>
    <xf numFmtId="3" fontId="20" fillId="3" borderId="67" xfId="0" applyNumberFormat="1" applyFont="1" applyFill="1" applyBorder="1" applyAlignment="1">
      <alignment horizontal="right" vertical="center" wrapText="1"/>
    </xf>
    <xf numFmtId="0" fontId="21" fillId="0" borderId="67" xfId="0" applyFont="1" applyBorder="1" applyAlignment="1">
      <alignment horizontal="justify" vertical="center" wrapText="1"/>
    </xf>
    <xf numFmtId="0" fontId="20" fillId="3" borderId="67" xfId="0" applyFont="1" applyFill="1" applyBorder="1" applyAlignment="1">
      <alignment horizontal="right" vertical="center" wrapText="1"/>
    </xf>
    <xf numFmtId="0" fontId="18" fillId="0" borderId="70" xfId="0" applyFont="1" applyBorder="1" applyAlignment="1">
      <alignment horizontal="justify" vertical="center" wrapText="1"/>
    </xf>
    <xf numFmtId="0" fontId="18" fillId="0" borderId="67" xfId="0" applyFont="1" applyBorder="1" applyAlignment="1">
      <alignment horizontal="justify" vertical="center" wrapText="1"/>
    </xf>
    <xf numFmtId="0" fontId="20" fillId="0" borderId="71" xfId="0" applyFont="1" applyBorder="1" applyAlignment="1">
      <alignment horizontal="center" vertical="center" wrapText="1"/>
    </xf>
    <xf numFmtId="0" fontId="23" fillId="0" borderId="31" xfId="0" applyFont="1" applyBorder="1" applyAlignment="1">
      <alignment horizontal="center" vertical="center" wrapText="1"/>
    </xf>
    <xf numFmtId="0" fontId="23" fillId="0" borderId="32" xfId="0" applyFont="1" applyBorder="1" applyAlignment="1">
      <alignment horizontal="center" vertical="center" wrapText="1"/>
    </xf>
    <xf numFmtId="0" fontId="0" fillId="0" borderId="33" xfId="0" applyBorder="1" applyAlignment="1">
      <alignment vertical="center" wrapText="1"/>
    </xf>
    <xf numFmtId="0" fontId="23" fillId="0" borderId="33" xfId="0" applyFont="1" applyBorder="1" applyAlignment="1">
      <alignment horizontal="center" vertical="center" wrapText="1"/>
    </xf>
    <xf numFmtId="0" fontId="23" fillId="0" borderId="34" xfId="0" applyFont="1" applyBorder="1" applyAlignment="1">
      <alignment horizontal="center" vertical="center"/>
    </xf>
    <xf numFmtId="0" fontId="23" fillId="0" borderId="33" xfId="0" applyFont="1" applyBorder="1" applyAlignment="1">
      <alignment horizontal="right" vertical="center"/>
    </xf>
    <xf numFmtId="0" fontId="23" fillId="0" borderId="33" xfId="0" applyFont="1" applyBorder="1" applyAlignment="1">
      <alignment horizontal="center" vertical="center"/>
    </xf>
    <xf numFmtId="3" fontId="23" fillId="0" borderId="33" xfId="0" applyNumberFormat="1" applyFont="1" applyBorder="1" applyAlignment="1">
      <alignment horizontal="right" vertical="center"/>
    </xf>
    <xf numFmtId="10" fontId="23" fillId="0" borderId="33" xfId="0" applyNumberFormat="1" applyFont="1" applyBorder="1" applyAlignment="1">
      <alignment horizontal="right" vertical="center"/>
    </xf>
    <xf numFmtId="0" fontId="23" fillId="0" borderId="35" xfId="0" applyFont="1" applyBorder="1" applyAlignment="1">
      <alignment horizontal="right" vertical="center"/>
    </xf>
    <xf numFmtId="0" fontId="23" fillId="0" borderId="35" xfId="0" applyFont="1" applyBorder="1" applyAlignment="1">
      <alignment horizontal="right" vertical="center" wrapText="1"/>
    </xf>
    <xf numFmtId="0" fontId="23" fillId="0" borderId="33" xfId="0" applyFont="1" applyBorder="1" applyAlignment="1">
      <alignment horizontal="right" vertical="center" wrapText="1"/>
    </xf>
    <xf numFmtId="10" fontId="23" fillId="0" borderId="33" xfId="0" applyNumberFormat="1" applyFont="1" applyBorder="1" applyAlignment="1">
      <alignment horizontal="right" vertical="center" wrapText="1"/>
    </xf>
    <xf numFmtId="0" fontId="24" fillId="0" borderId="4" xfId="0" applyFont="1" applyBorder="1" applyAlignment="1">
      <alignment horizontal="right" vertical="center"/>
    </xf>
    <xf numFmtId="0" fontId="24" fillId="0" borderId="5" xfId="0" applyFont="1" applyBorder="1" applyAlignment="1">
      <alignment horizontal="right" vertical="center"/>
    </xf>
    <xf numFmtId="0" fontId="0" fillId="0" borderId="5" xfId="0" applyBorder="1">
      <alignment vertical="center"/>
    </xf>
    <xf numFmtId="0" fontId="0" fillId="0" borderId="8" xfId="0" applyBorder="1">
      <alignment vertical="center"/>
    </xf>
    <xf numFmtId="0" fontId="24" fillId="0" borderId="36" xfId="0" applyFont="1" applyBorder="1" applyAlignment="1">
      <alignment horizontal="center" vertical="center"/>
    </xf>
    <xf numFmtId="10" fontId="24" fillId="0" borderId="6" xfId="0" applyNumberFormat="1" applyFont="1" applyBorder="1" applyAlignment="1">
      <alignment horizontal="center" vertical="center"/>
    </xf>
    <xf numFmtId="9" fontId="24" fillId="0" borderId="6" xfId="0" applyNumberFormat="1" applyFont="1" applyBorder="1" applyAlignment="1">
      <alignment horizontal="center" vertical="center"/>
    </xf>
    <xf numFmtId="189" fontId="11" fillId="0" borderId="0" xfId="0" applyNumberFormat="1" applyFont="1" applyFill="1" applyBorder="1" applyAlignment="1">
      <alignment vertical="center"/>
    </xf>
    <xf numFmtId="189" fontId="11" fillId="0" borderId="19" xfId="0" applyNumberFormat="1" applyFont="1" applyFill="1" applyBorder="1" applyAlignment="1">
      <alignment vertical="center"/>
    </xf>
    <xf numFmtId="0" fontId="11" fillId="0" borderId="0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1" fillId="0" borderId="19" xfId="0" applyFont="1" applyFill="1" applyBorder="1" applyAlignment="1">
      <alignment horizontal="center" vertical="center" wrapText="1"/>
    </xf>
    <xf numFmtId="0" fontId="11" fillId="0" borderId="0" xfId="0" applyFont="1" applyFill="1" applyBorder="1">
      <alignment vertical="center"/>
    </xf>
    <xf numFmtId="0" fontId="11" fillId="0" borderId="8" xfId="0" applyFont="1" applyFill="1" applyBorder="1">
      <alignment vertical="center"/>
    </xf>
    <xf numFmtId="0" fontId="29" fillId="0" borderId="0" xfId="0" applyFont="1" applyFill="1">
      <alignment vertical="center"/>
    </xf>
    <xf numFmtId="0" fontId="29" fillId="0" borderId="0" xfId="0" applyFont="1" applyFill="1" applyAlignment="1">
      <alignment vertical="center"/>
    </xf>
    <xf numFmtId="0" fontId="29" fillId="0" borderId="7" xfId="0" applyFont="1" applyFill="1" applyBorder="1" applyAlignment="1">
      <alignment horizontal="center" vertical="center" wrapText="1"/>
    </xf>
    <xf numFmtId="0" fontId="29" fillId="0" borderId="0" xfId="0" applyFont="1" applyFill="1" applyBorder="1" applyAlignment="1">
      <alignment horizontal="center" vertical="center" wrapText="1"/>
    </xf>
    <xf numFmtId="0" fontId="29" fillId="0" borderId="0" xfId="0" applyFont="1" applyFill="1" applyBorder="1" applyAlignment="1">
      <alignment vertical="center"/>
    </xf>
    <xf numFmtId="0" fontId="29" fillId="0" borderId="0" xfId="0" applyFont="1" applyFill="1" applyBorder="1">
      <alignment vertical="center"/>
    </xf>
    <xf numFmtId="0" fontId="29" fillId="0" borderId="8" xfId="0" applyFont="1" applyFill="1" applyBorder="1">
      <alignment vertical="center"/>
    </xf>
    <xf numFmtId="188" fontId="29" fillId="0" borderId="23" xfId="0" applyNumberFormat="1" applyFont="1" applyFill="1" applyBorder="1" applyAlignment="1">
      <alignment vertical="center"/>
    </xf>
    <xf numFmtId="188" fontId="29" fillId="0" borderId="18" xfId="0" applyNumberFormat="1" applyFont="1" applyFill="1" applyBorder="1" applyAlignment="1">
      <alignment vertical="center"/>
    </xf>
    <xf numFmtId="188" fontId="29" fillId="0" borderId="24" xfId="0" applyNumberFormat="1" applyFont="1" applyFill="1" applyBorder="1" applyAlignment="1">
      <alignment vertical="center"/>
    </xf>
    <xf numFmtId="40" fontId="11" fillId="0" borderId="0" xfId="2" applyNumberFormat="1" applyFont="1" applyFill="1" applyBorder="1" applyAlignment="1">
      <alignment vertical="center"/>
    </xf>
    <xf numFmtId="40" fontId="11" fillId="0" borderId="19" xfId="2" applyNumberFormat="1" applyFont="1" applyFill="1" applyBorder="1" applyAlignment="1">
      <alignment vertical="center"/>
    </xf>
    <xf numFmtId="40" fontId="11" fillId="0" borderId="0" xfId="2" applyNumberFormat="1" applyFont="1" applyFill="1" applyBorder="1" applyAlignment="1">
      <alignment vertical="center" wrapText="1"/>
    </xf>
    <xf numFmtId="0" fontId="11" fillId="0" borderId="8" xfId="0" applyFont="1" applyFill="1" applyBorder="1" applyAlignment="1">
      <alignment horizontal="center" vertical="center"/>
    </xf>
    <xf numFmtId="192" fontId="11" fillId="0" borderId="0" xfId="0" applyNumberFormat="1" applyFont="1" applyFill="1" applyBorder="1" applyAlignment="1">
      <alignment vertical="center"/>
    </xf>
    <xf numFmtId="193" fontId="11" fillId="0" borderId="0" xfId="0" applyNumberFormat="1" applyFont="1" applyFill="1" applyBorder="1" applyAlignment="1">
      <alignment vertical="center"/>
    </xf>
    <xf numFmtId="196" fontId="11" fillId="0" borderId="0" xfId="0" applyNumberFormat="1" applyFont="1" applyFill="1" applyBorder="1" applyAlignment="1">
      <alignment vertical="center"/>
    </xf>
    <xf numFmtId="197" fontId="11" fillId="0" borderId="0" xfId="0" applyNumberFormat="1" applyFont="1" applyFill="1" applyBorder="1" applyAlignment="1">
      <alignment vertical="center"/>
    </xf>
    <xf numFmtId="221" fontId="11" fillId="0" borderId="0" xfId="0" applyNumberFormat="1" applyFont="1" applyFill="1" applyBorder="1" applyAlignment="1">
      <alignment vertical="center"/>
    </xf>
    <xf numFmtId="0" fontId="11" fillId="0" borderId="37" xfId="0" applyFont="1" applyBorder="1" applyAlignment="1">
      <alignment vertical="center" wrapText="1"/>
    </xf>
    <xf numFmtId="0" fontId="11" fillId="0" borderId="15" xfId="0" applyFont="1" applyBorder="1" applyAlignment="1">
      <alignment vertical="center" wrapText="1"/>
    </xf>
    <xf numFmtId="0" fontId="11" fillId="0" borderId="20" xfId="0" applyFont="1" applyBorder="1" applyAlignment="1">
      <alignment vertical="center" wrapText="1"/>
    </xf>
    <xf numFmtId="0" fontId="11" fillId="0" borderId="19" xfId="0" applyFont="1" applyBorder="1" applyAlignment="1">
      <alignment vertical="center"/>
    </xf>
    <xf numFmtId="0" fontId="19" fillId="0" borderId="72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/>
    </xf>
    <xf numFmtId="0" fontId="24" fillId="0" borderId="9" xfId="0" applyFont="1" applyBorder="1" applyAlignment="1">
      <alignment horizontal="right" vertical="center"/>
    </xf>
    <xf numFmtId="0" fontId="24" fillId="0" borderId="2" xfId="0" applyFont="1" applyBorder="1" applyAlignment="1">
      <alignment horizontal="left" vertical="center"/>
    </xf>
    <xf numFmtId="0" fontId="11" fillId="0" borderId="0" xfId="0" applyNumberFormat="1" applyFont="1" applyBorder="1" applyAlignment="1">
      <alignment vertical="center"/>
    </xf>
    <xf numFmtId="0" fontId="11" fillId="0" borderId="19" xfId="0" applyNumberFormat="1" applyFont="1" applyBorder="1" applyAlignment="1">
      <alignment vertical="center"/>
    </xf>
    <xf numFmtId="0" fontId="11" fillId="0" borderId="0" xfId="2" applyNumberFormat="1" applyFont="1" applyBorder="1" applyAlignment="1">
      <alignment vertical="center"/>
    </xf>
    <xf numFmtId="0" fontId="11" fillId="0" borderId="19" xfId="2" applyNumberFormat="1" applyFont="1" applyBorder="1" applyAlignment="1">
      <alignment vertical="center"/>
    </xf>
    <xf numFmtId="0" fontId="11" fillId="0" borderId="0" xfId="2" applyNumberFormat="1" applyFont="1" applyBorder="1" applyAlignment="1">
      <alignment vertical="center" wrapText="1"/>
    </xf>
    <xf numFmtId="0" fontId="11" fillId="0" borderId="4" xfId="0" applyNumberFormat="1" applyFont="1" applyBorder="1" applyAlignment="1">
      <alignment vertical="center"/>
    </xf>
    <xf numFmtId="0" fontId="11" fillId="0" borderId="4" xfId="0" applyNumberFormat="1" applyFont="1" applyBorder="1">
      <alignment vertical="center"/>
    </xf>
    <xf numFmtId="0" fontId="19" fillId="0" borderId="66" xfId="0" applyFont="1" applyBorder="1" applyAlignment="1">
      <alignment horizontal="center" vertical="center" wrapText="1"/>
    </xf>
    <xf numFmtId="0" fontId="19" fillId="0" borderId="68" xfId="0" applyFont="1" applyBorder="1" applyAlignment="1">
      <alignment horizontal="center" vertical="center" wrapText="1"/>
    </xf>
    <xf numFmtId="0" fontId="20" fillId="0" borderId="73" xfId="0" applyFont="1" applyBorder="1" applyAlignment="1">
      <alignment horizontal="center" vertical="center" wrapText="1"/>
    </xf>
    <xf numFmtId="0" fontId="20" fillId="0" borderId="72" xfId="0" applyFont="1" applyBorder="1" applyAlignment="1">
      <alignment horizontal="right" vertical="center" wrapText="1"/>
    </xf>
    <xf numFmtId="0" fontId="20" fillId="0" borderId="72" xfId="0" applyFont="1" applyBorder="1" applyAlignment="1">
      <alignment horizontal="center" vertical="center" wrapText="1"/>
    </xf>
    <xf numFmtId="0" fontId="19" fillId="3" borderId="67" xfId="0" applyFont="1" applyFill="1" applyBorder="1" applyAlignment="1">
      <alignment horizontal="center" vertical="center" wrapText="1"/>
    </xf>
    <xf numFmtId="0" fontId="20" fillId="0" borderId="69" xfId="0" applyFont="1" applyBorder="1" applyAlignment="1">
      <alignment horizontal="right" vertical="center" wrapText="1"/>
    </xf>
    <xf numFmtId="0" fontId="20" fillId="3" borderId="69" xfId="0" applyFont="1" applyFill="1" applyBorder="1" applyAlignment="1">
      <alignment horizontal="right" vertical="center" wrapText="1"/>
    </xf>
    <xf numFmtId="3" fontId="20" fillId="0" borderId="72" xfId="0" applyNumberFormat="1" applyFont="1" applyBorder="1" applyAlignment="1">
      <alignment horizontal="right" vertical="center" wrapText="1"/>
    </xf>
    <xf numFmtId="0" fontId="20" fillId="0" borderId="74" xfId="0" applyFont="1" applyBorder="1" applyAlignment="1">
      <alignment horizontal="right" vertical="center" wrapText="1"/>
    </xf>
    <xf numFmtId="0" fontId="20" fillId="0" borderId="75" xfId="0" applyFont="1" applyBorder="1" applyAlignment="1">
      <alignment horizontal="right" vertical="center" wrapText="1"/>
    </xf>
    <xf numFmtId="0" fontId="22" fillId="0" borderId="76" xfId="0" applyFont="1" applyBorder="1" applyAlignment="1">
      <alignment horizontal="center" vertical="center" wrapText="1"/>
    </xf>
    <xf numFmtId="0" fontId="20" fillId="0" borderId="77" xfId="0" applyFont="1" applyBorder="1" applyAlignment="1">
      <alignment vertical="center" wrapText="1"/>
    </xf>
    <xf numFmtId="0" fontId="20" fillId="0" borderId="78" xfId="0" applyFont="1" applyBorder="1" applyAlignment="1">
      <alignment vertical="center" wrapText="1"/>
    </xf>
    <xf numFmtId="0" fontId="20" fillId="0" borderId="76" xfId="0" applyFont="1" applyBorder="1" applyAlignment="1">
      <alignment horizontal="center" vertical="center" wrapText="1"/>
    </xf>
    <xf numFmtId="0" fontId="23" fillId="0" borderId="32" xfId="0" applyFont="1" applyBorder="1" applyAlignment="1">
      <alignment horizontal="center" vertical="center" shrinkToFit="1"/>
    </xf>
    <xf numFmtId="0" fontId="24" fillId="0" borderId="9" xfId="0" applyFont="1" applyBorder="1" applyAlignment="1">
      <alignment vertical="center"/>
    </xf>
    <xf numFmtId="0" fontId="24" fillId="0" borderId="2" xfId="0" applyFont="1" applyBorder="1" applyAlignment="1">
      <alignment vertical="center"/>
    </xf>
    <xf numFmtId="0" fontId="24" fillId="0" borderId="4" xfId="0" applyFont="1" applyBorder="1" applyAlignment="1">
      <alignment vertical="center"/>
    </xf>
    <xf numFmtId="0" fontId="24" fillId="0" borderId="5" xfId="0" applyFont="1" applyBorder="1" applyAlignment="1">
      <alignment horizontal="center" vertical="center"/>
    </xf>
    <xf numFmtId="3" fontId="24" fillId="0" borderId="5" xfId="0" applyNumberFormat="1" applyFont="1" applyBorder="1" applyAlignment="1">
      <alignment horizontal="right" vertical="center"/>
    </xf>
    <xf numFmtId="3" fontId="24" fillId="0" borderId="9" xfId="0" applyNumberFormat="1" applyFont="1" applyBorder="1" applyAlignment="1">
      <alignment horizontal="right" vertical="center"/>
    </xf>
    <xf numFmtId="0" fontId="24" fillId="0" borderId="3" xfId="0" applyFont="1" applyBorder="1" applyAlignment="1">
      <alignment horizontal="right" vertical="center"/>
    </xf>
    <xf numFmtId="0" fontId="24" fillId="0" borderId="6" xfId="0" applyFont="1" applyBorder="1" applyAlignment="1">
      <alignment horizontal="right" vertical="center"/>
    </xf>
    <xf numFmtId="0" fontId="24" fillId="0" borderId="8" xfId="0" applyFont="1" applyBorder="1" applyAlignment="1">
      <alignment horizontal="right" vertical="center"/>
    </xf>
    <xf numFmtId="0" fontId="24" fillId="0" borderId="8" xfId="0" applyFont="1" applyBorder="1" applyAlignment="1">
      <alignment horizontal="left" vertical="center"/>
    </xf>
    <xf numFmtId="3" fontId="24" fillId="0" borderId="38" xfId="0" applyNumberFormat="1" applyFont="1" applyBorder="1" applyAlignment="1">
      <alignment horizontal="right" vertical="center"/>
    </xf>
    <xf numFmtId="3" fontId="24" fillId="0" borderId="2" xfId="0" applyNumberFormat="1" applyFont="1" applyBorder="1" applyAlignment="1">
      <alignment horizontal="right" vertical="center"/>
    </xf>
    <xf numFmtId="0" fontId="24" fillId="0" borderId="39" xfId="0" applyFont="1" applyBorder="1" applyAlignment="1">
      <alignment horizontal="right" vertical="center"/>
    </xf>
    <xf numFmtId="0" fontId="29" fillId="0" borderId="0" xfId="0" applyFont="1" applyFill="1" applyBorder="1" applyAlignment="1">
      <alignment horizontal="center" vertical="center"/>
    </xf>
    <xf numFmtId="0" fontId="29" fillId="0" borderId="8" xfId="0" applyFont="1" applyFill="1" applyBorder="1" applyAlignment="1">
      <alignment horizontal="center" vertical="center"/>
    </xf>
    <xf numFmtId="0" fontId="29" fillId="0" borderId="0" xfId="0" applyFont="1" applyBorder="1" applyAlignment="1">
      <alignment horizontal="center" vertical="center"/>
    </xf>
    <xf numFmtId="0" fontId="29" fillId="0" borderId="16" xfId="0" applyFont="1" applyBorder="1" applyAlignment="1">
      <alignment horizontal="center" vertical="center"/>
    </xf>
    <xf numFmtId="0" fontId="29" fillId="0" borderId="7" xfId="0" applyFont="1" applyFill="1" applyBorder="1" applyAlignment="1">
      <alignment horizontal="center" vertical="center" wrapText="1"/>
    </xf>
    <xf numFmtId="0" fontId="29" fillId="0" borderId="0" xfId="0" applyFont="1" applyFill="1" applyBorder="1" applyAlignment="1">
      <alignment horizontal="center" vertical="center" wrapText="1"/>
    </xf>
    <xf numFmtId="0" fontId="29" fillId="0" borderId="15" xfId="0" applyFont="1" applyFill="1" applyBorder="1" applyAlignment="1">
      <alignment horizontal="center" vertical="center" wrapText="1"/>
    </xf>
    <xf numFmtId="0" fontId="29" fillId="0" borderId="16" xfId="0" applyFont="1" applyFill="1" applyBorder="1" applyAlignment="1">
      <alignment horizontal="center" vertical="center" wrapText="1"/>
    </xf>
    <xf numFmtId="0" fontId="29" fillId="0" borderId="23" xfId="0" applyFont="1" applyFill="1" applyBorder="1" applyAlignment="1">
      <alignment horizontal="center" vertical="center"/>
    </xf>
    <xf numFmtId="0" fontId="11" fillId="0" borderId="24" xfId="0" applyFont="1" applyBorder="1" applyAlignment="1">
      <alignment vertical="center"/>
    </xf>
    <xf numFmtId="198" fontId="15" fillId="0" borderId="8" xfId="0" applyNumberFormat="1" applyFont="1" applyBorder="1" applyAlignment="1">
      <alignment vertical="center"/>
    </xf>
    <xf numFmtId="198" fontId="15" fillId="0" borderId="17" xfId="0" applyNumberFormat="1" applyFont="1" applyBorder="1" applyAlignment="1">
      <alignment vertical="center"/>
    </xf>
    <xf numFmtId="0" fontId="29" fillId="0" borderId="7" xfId="0" applyFont="1" applyBorder="1" applyAlignment="1">
      <alignment horizontal="center" vertical="center"/>
    </xf>
    <xf numFmtId="0" fontId="29" fillId="0" borderId="0" xfId="0" applyFont="1" applyBorder="1" applyAlignment="1">
      <alignment horizontal="center" vertical="center"/>
    </xf>
    <xf numFmtId="0" fontId="29" fillId="0" borderId="0" xfId="0" applyFont="1" applyBorder="1">
      <alignment vertical="center"/>
    </xf>
    <xf numFmtId="0" fontId="29" fillId="0" borderId="0" xfId="0" applyFont="1">
      <alignment vertical="center"/>
    </xf>
    <xf numFmtId="198" fontId="29" fillId="0" borderId="0" xfId="1" applyNumberFormat="1" applyFont="1" applyFill="1" applyBorder="1" applyAlignment="1">
      <alignment vertical="center"/>
    </xf>
    <xf numFmtId="0" fontId="29" fillId="0" borderId="16" xfId="0" applyFont="1" applyBorder="1">
      <alignment vertical="center"/>
    </xf>
    <xf numFmtId="192" fontId="29" fillId="0" borderId="0" xfId="0" applyNumberFormat="1" applyFont="1" applyBorder="1" applyAlignment="1">
      <alignment vertical="center"/>
    </xf>
    <xf numFmtId="0" fontId="29" fillId="0" borderId="0" xfId="0" applyFont="1" applyBorder="1" applyAlignment="1">
      <alignment vertical="center"/>
    </xf>
    <xf numFmtId="0" fontId="29" fillId="0" borderId="16" xfId="0" applyFont="1" applyFill="1" applyBorder="1">
      <alignment vertical="center"/>
    </xf>
    <xf numFmtId="192" fontId="29" fillId="0" borderId="0" xfId="0" applyNumberFormat="1" applyFont="1" applyFill="1" applyBorder="1" applyAlignment="1">
      <alignment vertical="center"/>
    </xf>
    <xf numFmtId="192" fontId="29" fillId="0" borderId="16" xfId="0" applyNumberFormat="1" applyFont="1" applyFill="1" applyBorder="1" applyAlignment="1">
      <alignment vertical="center"/>
    </xf>
    <xf numFmtId="0" fontId="29" fillId="0" borderId="25" xfId="0" applyFont="1" applyFill="1" applyBorder="1" applyAlignment="1">
      <alignment vertical="center"/>
    </xf>
    <xf numFmtId="0" fontId="29" fillId="0" borderId="23" xfId="0" applyFont="1" applyFill="1" applyBorder="1" applyAlignment="1">
      <alignment vertical="center"/>
    </xf>
    <xf numFmtId="0" fontId="29" fillId="0" borderId="20" xfId="0" applyFont="1" applyFill="1" applyBorder="1" applyAlignment="1">
      <alignment vertical="center"/>
    </xf>
    <xf numFmtId="0" fontId="29" fillId="0" borderId="8" xfId="0" applyFont="1" applyBorder="1" applyAlignment="1">
      <alignment horizontal="center" vertical="center"/>
    </xf>
    <xf numFmtId="0" fontId="29" fillId="0" borderId="0" xfId="0" applyFont="1" applyBorder="1" applyAlignment="1">
      <alignment horizontal="left" vertical="center"/>
    </xf>
    <xf numFmtId="192" fontId="29" fillId="0" borderId="16" xfId="0" applyNumberFormat="1" applyFont="1" applyBorder="1" applyAlignment="1">
      <alignment horizontal="left" vertical="center"/>
    </xf>
    <xf numFmtId="0" fontId="29" fillId="0" borderId="8" xfId="0" applyFont="1" applyBorder="1">
      <alignment vertical="center"/>
    </xf>
    <xf numFmtId="198" fontId="29" fillId="0" borderId="0" xfId="0" applyNumberFormat="1" applyFont="1" applyBorder="1" applyAlignment="1">
      <alignment vertical="center"/>
    </xf>
    <xf numFmtId="0" fontId="29" fillId="0" borderId="17" xfId="0" applyFont="1" applyBorder="1">
      <alignment vertical="center"/>
    </xf>
    <xf numFmtId="0" fontId="30" fillId="0" borderId="0" xfId="0" applyFont="1" applyFill="1" applyAlignment="1">
      <alignment horizontal="center" vertical="center"/>
    </xf>
    <xf numFmtId="0" fontId="31" fillId="0" borderId="0" xfId="0" applyFont="1" applyFill="1" applyAlignment="1">
      <alignment horizontal="left" vertical="center"/>
    </xf>
    <xf numFmtId="0" fontId="31" fillId="0" borderId="0" xfId="0" applyFont="1" applyFill="1" applyAlignment="1">
      <alignment horizontal="distributed" vertical="center"/>
    </xf>
    <xf numFmtId="0" fontId="29" fillId="0" borderId="5" xfId="0" applyFont="1" applyFill="1" applyBorder="1">
      <alignment vertical="center"/>
    </xf>
    <xf numFmtId="0" fontId="29" fillId="0" borderId="2" xfId="0" applyFont="1" applyFill="1" applyBorder="1" applyAlignment="1">
      <alignment horizontal="center" vertical="center" wrapText="1"/>
    </xf>
    <xf numFmtId="0" fontId="29" fillId="0" borderId="4" xfId="0" applyFont="1" applyFill="1" applyBorder="1" applyAlignment="1">
      <alignment horizontal="center" vertical="center" wrapText="1"/>
    </xf>
    <xf numFmtId="0" fontId="29" fillId="0" borderId="4" xfId="0" applyFont="1" applyFill="1" applyBorder="1" applyAlignment="1">
      <alignment vertical="center"/>
    </xf>
    <xf numFmtId="0" fontId="29" fillId="0" borderId="4" xfId="0" applyFont="1" applyFill="1" applyBorder="1">
      <alignment vertical="center"/>
    </xf>
    <xf numFmtId="0" fontId="29" fillId="0" borderId="3" xfId="0" applyFont="1" applyFill="1" applyBorder="1">
      <alignment vertical="center"/>
    </xf>
    <xf numFmtId="0" fontId="29" fillId="0" borderId="0" xfId="0" applyFont="1" applyFill="1" applyBorder="1" applyAlignment="1">
      <alignment vertical="center" wrapText="1"/>
    </xf>
    <xf numFmtId="0" fontId="29" fillId="0" borderId="16" xfId="0" applyFont="1" applyFill="1" applyBorder="1" applyAlignment="1">
      <alignment vertical="center"/>
    </xf>
    <xf numFmtId="0" fontId="29" fillId="0" borderId="17" xfId="0" applyFont="1" applyFill="1" applyBorder="1">
      <alignment vertical="center"/>
    </xf>
    <xf numFmtId="0" fontId="29" fillId="0" borderId="19" xfId="0" applyFont="1" applyFill="1" applyBorder="1">
      <alignment vertical="center"/>
    </xf>
    <xf numFmtId="0" fontId="32" fillId="0" borderId="0" xfId="0" applyFont="1">
      <alignment vertical="center"/>
    </xf>
    <xf numFmtId="0" fontId="32" fillId="4" borderId="29" xfId="0" applyFont="1" applyFill="1" applyBorder="1" applyAlignment="1">
      <alignment horizontal="center" vertical="center"/>
    </xf>
    <xf numFmtId="0" fontId="32" fillId="0" borderId="29" xfId="0" applyFont="1" applyBorder="1" applyAlignment="1">
      <alignment horizontal="center" vertical="center" shrinkToFit="1"/>
    </xf>
    <xf numFmtId="0" fontId="32" fillId="4" borderId="29" xfId="0" applyFont="1" applyFill="1" applyBorder="1" applyAlignment="1">
      <alignment horizontal="center" vertical="center" shrinkToFit="1"/>
    </xf>
    <xf numFmtId="0" fontId="32" fillId="0" borderId="0" xfId="0" applyFont="1" applyAlignment="1">
      <alignment horizontal="right" vertical="center"/>
    </xf>
    <xf numFmtId="212" fontId="32" fillId="0" borderId="29" xfId="2" applyNumberFormat="1" applyFont="1" applyBorder="1">
      <alignment vertical="center"/>
    </xf>
    <xf numFmtId="0" fontId="32" fillId="0" borderId="29" xfId="0" applyFont="1" applyBorder="1">
      <alignment vertical="center"/>
    </xf>
    <xf numFmtId="213" fontId="32" fillId="0" borderId="29" xfId="2" applyNumberFormat="1" applyFont="1" applyBorder="1">
      <alignment vertical="center"/>
    </xf>
    <xf numFmtId="0" fontId="27" fillId="0" borderId="29" xfId="0" applyFont="1" applyBorder="1">
      <alignment vertical="center"/>
    </xf>
    <xf numFmtId="212" fontId="32" fillId="0" borderId="29" xfId="0" applyNumberFormat="1" applyFont="1" applyBorder="1">
      <alignment vertical="center"/>
    </xf>
    <xf numFmtId="0" fontId="32" fillId="4" borderId="29" xfId="0" applyFont="1" applyFill="1" applyBorder="1">
      <alignment vertical="center"/>
    </xf>
    <xf numFmtId="212" fontId="27" fillId="0" borderId="29" xfId="0" applyNumberFormat="1" applyFont="1" applyBorder="1">
      <alignment vertical="center"/>
    </xf>
    <xf numFmtId="0" fontId="27" fillId="0" borderId="29" xfId="0" applyFont="1" applyBorder="1" applyAlignment="1">
      <alignment vertical="center" wrapText="1"/>
    </xf>
    <xf numFmtId="214" fontId="32" fillId="0" borderId="29" xfId="0" applyNumberFormat="1" applyFont="1" applyBorder="1">
      <alignment vertical="center"/>
    </xf>
    <xf numFmtId="214" fontId="27" fillId="0" borderId="29" xfId="0" applyNumberFormat="1" applyFont="1" applyBorder="1">
      <alignment vertical="center"/>
    </xf>
    <xf numFmtId="198" fontId="32" fillId="0" borderId="29" xfId="0" applyNumberFormat="1" applyFont="1" applyBorder="1" applyAlignment="1">
      <alignment vertical="center"/>
    </xf>
    <xf numFmtId="198" fontId="27" fillId="0" borderId="29" xfId="0" applyNumberFormat="1" applyFont="1" applyBorder="1" applyAlignment="1">
      <alignment vertical="center"/>
    </xf>
    <xf numFmtId="214" fontId="32" fillId="0" borderId="29" xfId="0" applyNumberFormat="1" applyFont="1" applyBorder="1" applyAlignment="1">
      <alignment vertical="center"/>
    </xf>
    <xf numFmtId="199" fontId="32" fillId="0" borderId="29" xfId="0" applyNumberFormat="1" applyFont="1" applyBorder="1" applyAlignment="1">
      <alignment vertical="center"/>
    </xf>
    <xf numFmtId="214" fontId="32" fillId="0" borderId="29" xfId="0" applyNumberFormat="1" applyFont="1" applyBorder="1" applyAlignment="1">
      <alignment horizontal="center" vertical="center"/>
    </xf>
    <xf numFmtId="214" fontId="27" fillId="0" borderId="29" xfId="0" applyNumberFormat="1" applyFont="1" applyBorder="1" applyAlignment="1">
      <alignment vertical="center"/>
    </xf>
    <xf numFmtId="215" fontId="27" fillId="0" borderId="39" xfId="0" applyNumberFormat="1" applyFont="1" applyBorder="1" applyAlignment="1">
      <alignment horizontal="left" vertical="center"/>
    </xf>
    <xf numFmtId="0" fontId="27" fillId="0" borderId="39" xfId="0" applyFont="1" applyBorder="1" applyAlignment="1">
      <alignment vertical="center"/>
    </xf>
    <xf numFmtId="0" fontId="32" fillId="0" borderId="38" xfId="0" applyFont="1" applyBorder="1" applyAlignment="1">
      <alignment horizontal="left" vertical="center"/>
    </xf>
    <xf numFmtId="0" fontId="32" fillId="0" borderId="39" xfId="0" applyFont="1" applyBorder="1" applyAlignment="1">
      <alignment horizontal="left" vertical="center"/>
    </xf>
    <xf numFmtId="0" fontId="29" fillId="0" borderId="23" xfId="0" applyFont="1" applyFill="1" applyBorder="1">
      <alignment vertical="center"/>
    </xf>
    <xf numFmtId="0" fontId="33" fillId="0" borderId="13" xfId="0" applyFont="1" applyBorder="1" applyAlignment="1">
      <alignment vertical="center"/>
    </xf>
    <xf numFmtId="0" fontId="33" fillId="0" borderId="1" xfId="0" applyFont="1" applyBorder="1" applyAlignment="1">
      <alignment vertical="center"/>
    </xf>
    <xf numFmtId="0" fontId="33" fillId="0" borderId="14" xfId="0" applyFont="1" applyBorder="1" applyAlignment="1">
      <alignment vertical="center"/>
    </xf>
    <xf numFmtId="0" fontId="33" fillId="0" borderId="7" xfId="0" applyFont="1" applyBorder="1" applyAlignment="1">
      <alignment vertical="center"/>
    </xf>
    <xf numFmtId="0" fontId="33" fillId="0" borderId="0" xfId="0" applyFont="1" applyBorder="1" applyAlignment="1">
      <alignment vertical="center"/>
    </xf>
    <xf numFmtId="0" fontId="33" fillId="0" borderId="8" xfId="0" applyFont="1" applyBorder="1" applyAlignment="1">
      <alignment vertical="center"/>
    </xf>
    <xf numFmtId="0" fontId="30" fillId="0" borderId="0" xfId="0" applyFont="1" applyFill="1" applyAlignment="1">
      <alignment vertical="center"/>
    </xf>
    <xf numFmtId="0" fontId="31" fillId="0" borderId="0" xfId="0" applyFont="1" applyFill="1" applyAlignment="1">
      <alignment vertical="center"/>
    </xf>
    <xf numFmtId="0" fontId="31" fillId="0" borderId="0" xfId="0" applyFont="1" applyAlignment="1">
      <alignment horizontal="distributed" vertical="center"/>
    </xf>
    <xf numFmtId="0" fontId="29" fillId="0" borderId="5" xfId="0" applyFont="1" applyBorder="1">
      <alignment vertical="center"/>
    </xf>
    <xf numFmtId="0" fontId="29" fillId="0" borderId="4" xfId="0" applyFont="1" applyBorder="1" applyAlignment="1">
      <alignment horizontal="center" vertical="center"/>
    </xf>
    <xf numFmtId="0" fontId="29" fillId="0" borderId="8" xfId="0" applyFont="1" applyBorder="1" applyAlignment="1">
      <alignment horizontal="center" vertical="center"/>
    </xf>
    <xf numFmtId="0" fontId="29" fillId="0" borderId="2" xfId="0" applyFont="1" applyBorder="1" applyAlignment="1">
      <alignment horizontal="center" vertical="center" wrapText="1"/>
    </xf>
    <xf numFmtId="0" fontId="29" fillId="0" borderId="4" xfId="0" applyFont="1" applyBorder="1" applyAlignment="1">
      <alignment horizontal="center" vertical="center" wrapText="1"/>
    </xf>
    <xf numFmtId="0" fontId="29" fillId="0" borderId="3" xfId="0" applyFont="1" applyBorder="1" applyAlignment="1">
      <alignment horizontal="center" vertical="center"/>
    </xf>
    <xf numFmtId="0" fontId="29" fillId="0" borderId="9" xfId="0" applyFont="1" applyBorder="1" applyAlignment="1">
      <alignment vertical="center" wrapText="1"/>
    </xf>
    <xf numFmtId="0" fontId="29" fillId="0" borderId="5" xfId="0" applyFont="1" applyBorder="1" applyAlignment="1">
      <alignment vertical="center" wrapText="1"/>
    </xf>
    <xf numFmtId="0" fontId="29" fillId="0" borderId="2" xfId="0" applyFont="1" applyBorder="1" applyAlignment="1">
      <alignment vertical="center" wrapText="1"/>
    </xf>
    <xf numFmtId="0" fontId="29" fillId="0" borderId="3" xfId="0" applyFont="1" applyBorder="1" applyAlignment="1">
      <alignment vertical="center" wrapText="1"/>
    </xf>
    <xf numFmtId="0" fontId="29" fillId="0" borderId="4" xfId="0" applyFont="1" applyBorder="1" applyAlignment="1">
      <alignment vertical="center" wrapText="1"/>
    </xf>
    <xf numFmtId="0" fontId="29" fillId="0" borderId="4" xfId="0" applyFont="1" applyBorder="1" applyAlignment="1">
      <alignment vertical="center"/>
    </xf>
    <xf numFmtId="0" fontId="29" fillId="0" borderId="3" xfId="0" applyFont="1" applyBorder="1" applyAlignment="1">
      <alignment vertical="center"/>
    </xf>
    <xf numFmtId="0" fontId="29" fillId="0" borderId="2" xfId="0" applyFont="1" applyBorder="1" applyAlignment="1">
      <alignment vertical="center"/>
    </xf>
    <xf numFmtId="0" fontId="29" fillId="0" borderId="4" xfId="0" applyFont="1" applyBorder="1">
      <alignment vertical="center"/>
    </xf>
    <xf numFmtId="0" fontId="29" fillId="0" borderId="3" xfId="0" applyFont="1" applyBorder="1">
      <alignment vertical="center"/>
    </xf>
    <xf numFmtId="0" fontId="29" fillId="0" borderId="7" xfId="0" applyFont="1" applyBorder="1" applyAlignment="1">
      <alignment horizontal="center" vertical="center" wrapText="1"/>
    </xf>
    <xf numFmtId="0" fontId="29" fillId="0" borderId="8" xfId="0" applyFont="1" applyBorder="1" applyAlignment="1">
      <alignment vertical="center" wrapText="1"/>
    </xf>
    <xf numFmtId="0" fontId="29" fillId="0" borderId="7" xfId="0" applyFont="1" applyBorder="1" applyAlignment="1">
      <alignment vertical="center" wrapText="1"/>
    </xf>
    <xf numFmtId="0" fontId="29" fillId="0" borderId="8" xfId="0" applyFont="1" applyBorder="1" applyAlignment="1">
      <alignment vertical="center"/>
    </xf>
    <xf numFmtId="0" fontId="29" fillId="0" borderId="7" xfId="0" applyFont="1" applyBorder="1" applyAlignment="1">
      <alignment vertical="center"/>
    </xf>
    <xf numFmtId="0" fontId="29" fillId="0" borderId="6" xfId="0" applyFont="1" applyBorder="1" applyAlignment="1">
      <alignment vertical="center" wrapText="1"/>
    </xf>
    <xf numFmtId="0" fontId="29" fillId="0" borderId="5" xfId="0" applyFont="1" applyBorder="1" applyAlignment="1">
      <alignment vertical="center"/>
    </xf>
    <xf numFmtId="0" fontId="29" fillId="0" borderId="6" xfId="0" applyFont="1" applyBorder="1" applyAlignment="1">
      <alignment vertical="center"/>
    </xf>
    <xf numFmtId="0" fontId="29" fillId="0" borderId="9" xfId="0" applyFont="1" applyBorder="1" applyAlignment="1">
      <alignment vertical="center"/>
    </xf>
    <xf numFmtId="0" fontId="29" fillId="0" borderId="6" xfId="0" applyFont="1" applyBorder="1">
      <alignment vertical="center"/>
    </xf>
    <xf numFmtId="0" fontId="29" fillId="0" borderId="7" xfId="0" applyFont="1" applyBorder="1">
      <alignment vertical="center"/>
    </xf>
    <xf numFmtId="0" fontId="32" fillId="0" borderId="7" xfId="0" applyFont="1" applyBorder="1" applyAlignment="1">
      <alignment horizontal="left" vertical="center"/>
    </xf>
    <xf numFmtId="0" fontId="29" fillId="0" borderId="0" xfId="0" applyFont="1" applyBorder="1" applyAlignment="1">
      <alignment horizontal="right" vertical="center"/>
    </xf>
    <xf numFmtId="0" fontId="29" fillId="0" borderId="8" xfId="0" applyFont="1" applyBorder="1" applyAlignment="1">
      <alignment horizontal="right" vertical="center"/>
    </xf>
    <xf numFmtId="0" fontId="34" fillId="0" borderId="0" xfId="0" applyFont="1">
      <alignment vertical="center"/>
    </xf>
    <xf numFmtId="0" fontId="23" fillId="0" borderId="35" xfId="0" applyFont="1" applyBorder="1" applyAlignment="1">
      <alignment horizontal="center" vertical="center"/>
    </xf>
    <xf numFmtId="3" fontId="23" fillId="0" borderId="40" xfId="0" applyNumberFormat="1" applyFont="1" applyBorder="1" applyAlignment="1">
      <alignment horizontal="right" vertical="center"/>
    </xf>
    <xf numFmtId="0" fontId="23" fillId="0" borderId="40" xfId="0" applyFont="1" applyBorder="1" applyAlignment="1">
      <alignment horizontal="left" vertical="center"/>
    </xf>
    <xf numFmtId="0" fontId="32" fillId="0" borderId="5" xfId="0" applyFont="1" applyBorder="1">
      <alignment vertical="center"/>
    </xf>
    <xf numFmtId="0" fontId="35" fillId="0" borderId="29" xfId="0" applyFont="1" applyBorder="1" applyAlignment="1">
      <alignment horizontal="left" vertical="center"/>
    </xf>
    <xf numFmtId="0" fontId="35" fillId="0" borderId="41" xfId="0" applyFont="1" applyBorder="1" applyAlignment="1">
      <alignment horizontal="justify" vertical="center"/>
    </xf>
    <xf numFmtId="0" fontId="35" fillId="0" borderId="36" xfId="0" applyFont="1" applyBorder="1" applyAlignment="1">
      <alignment horizontal="justify" vertical="center"/>
    </xf>
    <xf numFmtId="0" fontId="35" fillId="0" borderId="29" xfId="0" applyFont="1" applyBorder="1" applyAlignment="1">
      <alignment horizontal="center" vertical="center"/>
    </xf>
    <xf numFmtId="0" fontId="33" fillId="0" borderId="2" xfId="0" applyFont="1" applyBorder="1" applyAlignment="1">
      <alignment horizontal="left" vertical="center"/>
    </xf>
    <xf numFmtId="0" fontId="33" fillId="0" borderId="4" xfId="0" applyFont="1" applyBorder="1" applyAlignment="1">
      <alignment horizontal="left" vertical="center"/>
    </xf>
    <xf numFmtId="0" fontId="33" fillId="0" borderId="3" xfId="0" applyFont="1" applyBorder="1" applyAlignment="1">
      <alignment horizontal="left" vertical="center"/>
    </xf>
    <xf numFmtId="0" fontId="33" fillId="0" borderId="7" xfId="0" applyFont="1" applyBorder="1" applyAlignment="1">
      <alignment horizontal="left" vertical="center"/>
    </xf>
    <xf numFmtId="0" fontId="33" fillId="0" borderId="0" xfId="0" applyFont="1" applyBorder="1" applyAlignment="1">
      <alignment horizontal="left" vertical="center"/>
    </xf>
    <xf numFmtId="0" fontId="33" fillId="0" borderId="8" xfId="0" applyFont="1" applyBorder="1" applyAlignment="1">
      <alignment horizontal="left" vertical="center"/>
    </xf>
    <xf numFmtId="0" fontId="36" fillId="0" borderId="7" xfId="0" applyFont="1" applyBorder="1" applyAlignment="1">
      <alignment vertical="top" wrapText="1"/>
    </xf>
    <xf numFmtId="0" fontId="32" fillId="0" borderId="0" xfId="0" applyFont="1" applyBorder="1">
      <alignment vertical="center"/>
    </xf>
    <xf numFmtId="0" fontId="32" fillId="0" borderId="8" xfId="0" applyFont="1" applyBorder="1">
      <alignment vertical="center"/>
    </xf>
    <xf numFmtId="0" fontId="32" fillId="0" borderId="7" xfId="0" applyFont="1" applyBorder="1">
      <alignment vertical="center"/>
    </xf>
    <xf numFmtId="0" fontId="29" fillId="0" borderId="2" xfId="0" applyFont="1" applyBorder="1">
      <alignment vertical="center"/>
    </xf>
    <xf numFmtId="0" fontId="36" fillId="0" borderId="7" xfId="0" applyFont="1" applyBorder="1" applyAlignment="1">
      <alignment horizontal="left" vertical="center"/>
    </xf>
    <xf numFmtId="0" fontId="36" fillId="0" borderId="0" xfId="0" applyFont="1" applyBorder="1" applyAlignment="1">
      <alignment horizontal="left" vertical="center"/>
    </xf>
    <xf numFmtId="0" fontId="36" fillId="0" borderId="8" xfId="0" applyFont="1" applyBorder="1" applyAlignment="1">
      <alignment horizontal="left" vertical="center"/>
    </xf>
    <xf numFmtId="0" fontId="36" fillId="0" borderId="7" xfId="0" applyFont="1" applyBorder="1" applyAlignment="1">
      <alignment horizontal="center" vertical="center"/>
    </xf>
    <xf numFmtId="0" fontId="36" fillId="0" borderId="0" xfId="0" applyFont="1" applyBorder="1" applyAlignment="1">
      <alignment horizontal="center" vertical="center"/>
    </xf>
    <xf numFmtId="0" fontId="29" fillId="0" borderId="10" xfId="0" applyFont="1" applyBorder="1">
      <alignment vertical="center"/>
    </xf>
    <xf numFmtId="0" fontId="29" fillId="0" borderId="11" xfId="0" applyFont="1" applyBorder="1">
      <alignment vertical="center"/>
    </xf>
    <xf numFmtId="0" fontId="29" fillId="0" borderId="12" xfId="0" applyFont="1" applyBorder="1">
      <alignment vertical="center"/>
    </xf>
    <xf numFmtId="0" fontId="33" fillId="0" borderId="7" xfId="0" applyFont="1" applyBorder="1" applyAlignment="1">
      <alignment vertical="top"/>
    </xf>
    <xf numFmtId="0" fontId="33" fillId="0" borderId="0" xfId="0" applyFont="1" applyBorder="1" applyAlignment="1">
      <alignment vertical="top"/>
    </xf>
    <xf numFmtId="0" fontId="33" fillId="0" borderId="8" xfId="0" applyFont="1" applyBorder="1" applyAlignment="1">
      <alignment vertical="top"/>
    </xf>
    <xf numFmtId="0" fontId="33" fillId="0" borderId="9" xfId="0" applyFont="1" applyBorder="1" applyAlignment="1">
      <alignment vertical="top"/>
    </xf>
    <xf numFmtId="0" fontId="33" fillId="0" borderId="5" xfId="0" applyFont="1" applyBorder="1" applyAlignment="1">
      <alignment vertical="top"/>
    </xf>
    <xf numFmtId="0" fontId="33" fillId="0" borderId="6" xfId="0" applyFont="1" applyBorder="1" applyAlignment="1">
      <alignment vertical="top"/>
    </xf>
    <xf numFmtId="0" fontId="33" fillId="0" borderId="4" xfId="0" applyFont="1" applyBorder="1" applyAlignment="1">
      <alignment vertical="center"/>
    </xf>
    <xf numFmtId="0" fontId="33" fillId="0" borderId="3" xfId="0" applyFont="1" applyBorder="1" applyAlignment="1">
      <alignment vertical="center"/>
    </xf>
    <xf numFmtId="0" fontId="33" fillId="0" borderId="5" xfId="0" applyFont="1" applyBorder="1" applyAlignment="1">
      <alignment vertical="center"/>
    </xf>
    <xf numFmtId="0" fontId="33" fillId="0" borderId="6" xfId="0" applyFont="1" applyBorder="1" applyAlignment="1">
      <alignment vertical="center"/>
    </xf>
    <xf numFmtId="0" fontId="29" fillId="0" borderId="10" xfId="0" applyFont="1" applyBorder="1" applyAlignment="1">
      <alignment vertical="center"/>
    </xf>
    <xf numFmtId="0" fontId="29" fillId="0" borderId="12" xfId="0" applyFont="1" applyBorder="1" applyAlignment="1">
      <alignment vertical="center"/>
    </xf>
    <xf numFmtId="0" fontId="29" fillId="0" borderId="13" xfId="0" applyFont="1" applyBorder="1" applyAlignment="1">
      <alignment vertical="center"/>
    </xf>
    <xf numFmtId="0" fontId="29" fillId="0" borderId="1" xfId="0" applyFont="1" applyBorder="1" applyAlignment="1">
      <alignment horizontal="distributed" vertical="center"/>
    </xf>
    <xf numFmtId="0" fontId="29" fillId="0" borderId="14" xfId="0" applyFont="1" applyBorder="1" applyAlignment="1">
      <alignment vertical="center"/>
    </xf>
    <xf numFmtId="0" fontId="29" fillId="0" borderId="5" xfId="0" applyFont="1" applyBorder="1" applyAlignment="1">
      <alignment horizontal="distributed" vertical="center"/>
    </xf>
    <xf numFmtId="0" fontId="32" fillId="0" borderId="2" xfId="0" applyFont="1" applyBorder="1" applyAlignment="1">
      <alignment vertical="center"/>
    </xf>
    <xf numFmtId="0" fontId="29" fillId="0" borderId="3" xfId="0" applyFont="1" applyBorder="1" applyAlignment="1">
      <alignment horizontal="right" vertical="center"/>
    </xf>
    <xf numFmtId="0" fontId="29" fillId="0" borderId="8" xfId="0" applyFont="1" applyBorder="1" applyAlignment="1">
      <alignment horizontal="right" vertical="center" wrapText="1"/>
    </xf>
    <xf numFmtId="0" fontId="30" fillId="0" borderId="0" xfId="0" applyFont="1" applyBorder="1" applyAlignment="1">
      <alignment vertical="center" wrapText="1"/>
    </xf>
    <xf numFmtId="0" fontId="29" fillId="0" borderId="9" xfId="0" applyFont="1" applyBorder="1">
      <alignment vertical="center"/>
    </xf>
    <xf numFmtId="0" fontId="37" fillId="0" borderId="0" xfId="0" applyFont="1" applyAlignment="1">
      <alignment horizontal="right" vertical="center"/>
    </xf>
    <xf numFmtId="0" fontId="10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0" fontId="33" fillId="0" borderId="0" xfId="0" applyFont="1" applyAlignment="1">
      <alignment horizontal="left" vertical="center" wrapText="1"/>
    </xf>
    <xf numFmtId="0" fontId="33" fillId="0" borderId="8" xfId="0" applyFont="1" applyBorder="1" applyAlignment="1">
      <alignment horizontal="left" vertical="center" wrapText="1"/>
    </xf>
    <xf numFmtId="0" fontId="33" fillId="0" borderId="5" xfId="0" applyFont="1" applyBorder="1" applyAlignment="1">
      <alignment horizontal="left" vertical="center" wrapText="1"/>
    </xf>
    <xf numFmtId="0" fontId="33" fillId="0" borderId="6" xfId="0" applyFont="1" applyBorder="1" applyAlignment="1">
      <alignment horizontal="left" vertical="center" wrapText="1"/>
    </xf>
    <xf numFmtId="0" fontId="3" fillId="0" borderId="5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3" fillId="0" borderId="4" xfId="0" applyFont="1" applyBorder="1" applyAlignment="1">
      <alignment horizontal="distributed" vertical="center"/>
    </xf>
    <xf numFmtId="0" fontId="3" fillId="0" borderId="0" xfId="0" applyFont="1" applyBorder="1" applyAlignment="1">
      <alignment horizontal="distributed" vertical="center"/>
    </xf>
    <xf numFmtId="0" fontId="3" fillId="0" borderId="5" xfId="0" applyFont="1" applyBorder="1" applyAlignment="1">
      <alignment horizontal="distributed" vertical="center"/>
    </xf>
    <xf numFmtId="0" fontId="3" fillId="0" borderId="7" xfId="0" applyFont="1" applyBorder="1" applyAlignment="1">
      <alignment horizontal="center" vertical="center" textRotation="255"/>
    </xf>
    <xf numFmtId="0" fontId="3" fillId="0" borderId="8" xfId="0" applyFont="1" applyBorder="1" applyAlignment="1">
      <alignment horizontal="center" vertical="center" textRotation="255"/>
    </xf>
    <xf numFmtId="0" fontId="3" fillId="0" borderId="9" xfId="0" applyFont="1" applyBorder="1" applyAlignment="1">
      <alignment horizontal="center" vertical="center" textRotation="255"/>
    </xf>
    <xf numFmtId="0" fontId="3" fillId="0" borderId="6" xfId="0" applyFont="1" applyBorder="1" applyAlignment="1">
      <alignment horizontal="center" vertical="center" textRotation="255"/>
    </xf>
    <xf numFmtId="0" fontId="3" fillId="0" borderId="10" xfId="0" applyFont="1" applyBorder="1" applyAlignment="1">
      <alignment horizontal="center" vertical="center"/>
    </xf>
    <xf numFmtId="0" fontId="3" fillId="0" borderId="52" xfId="0" applyFont="1" applyBorder="1" applyAlignment="1">
      <alignment horizontal="center" vertical="center"/>
    </xf>
    <xf numFmtId="0" fontId="3" fillId="0" borderId="51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6" fillId="0" borderId="4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4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textRotation="255"/>
    </xf>
    <xf numFmtId="0" fontId="3" fillId="0" borderId="12" xfId="0" applyFont="1" applyBorder="1" applyAlignment="1">
      <alignment horizontal="center" vertical="center" textRotation="255"/>
    </xf>
    <xf numFmtId="0" fontId="3" fillId="0" borderId="29" xfId="0" applyFont="1" applyBorder="1" applyAlignment="1">
      <alignment horizontal="center" vertical="center"/>
    </xf>
    <xf numFmtId="0" fontId="3" fillId="0" borderId="11" xfId="0" applyFont="1" applyBorder="1" applyAlignment="1">
      <alignment horizontal="distributed" vertical="center"/>
    </xf>
    <xf numFmtId="0" fontId="3" fillId="0" borderId="43" xfId="0" applyFont="1" applyBorder="1" applyAlignment="1">
      <alignment horizontal="center" vertical="center"/>
    </xf>
    <xf numFmtId="6" fontId="3" fillId="0" borderId="29" xfId="3" applyFont="1" applyBorder="1" applyAlignment="1">
      <alignment horizontal="center" vertical="center"/>
    </xf>
    <xf numFmtId="6" fontId="3" fillId="0" borderId="43" xfId="3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3" fillId="0" borderId="29" xfId="0" applyFont="1" applyBorder="1" applyAlignment="1">
      <alignment vertical="center"/>
    </xf>
    <xf numFmtId="0" fontId="6" fillId="0" borderId="2" xfId="0" applyFont="1" applyBorder="1">
      <alignment vertical="center"/>
    </xf>
    <xf numFmtId="0" fontId="6" fillId="0" borderId="4" xfId="0" applyFont="1" applyBorder="1">
      <alignment vertical="center"/>
    </xf>
    <xf numFmtId="0" fontId="6" fillId="0" borderId="7" xfId="0" applyFont="1" applyBorder="1">
      <alignment vertical="center"/>
    </xf>
    <xf numFmtId="0" fontId="6" fillId="0" borderId="0" xfId="0" applyFont="1" applyBorder="1">
      <alignment vertical="center"/>
    </xf>
    <xf numFmtId="0" fontId="6" fillId="0" borderId="3" xfId="0" applyFont="1" applyBorder="1">
      <alignment vertical="center"/>
    </xf>
    <xf numFmtId="0" fontId="6" fillId="0" borderId="8" xfId="0" applyFont="1" applyBorder="1">
      <alignment vertical="center"/>
    </xf>
    <xf numFmtId="0" fontId="6" fillId="0" borderId="7" xfId="0" applyFont="1" applyBorder="1" applyAlignment="1">
      <alignment horizontal="left" vertical="top"/>
    </xf>
    <xf numFmtId="0" fontId="6" fillId="0" borderId="0" xfId="0" applyFont="1" applyBorder="1" applyAlignment="1">
      <alignment horizontal="left" vertical="top"/>
    </xf>
    <xf numFmtId="0" fontId="6" fillId="0" borderId="9" xfId="0" applyFont="1" applyBorder="1" applyAlignment="1">
      <alignment horizontal="left" vertical="top"/>
    </xf>
    <xf numFmtId="0" fontId="6" fillId="0" borderId="5" xfId="0" applyFont="1" applyBorder="1" applyAlignment="1">
      <alignment horizontal="left" vertical="top"/>
    </xf>
    <xf numFmtId="0" fontId="3" fillId="0" borderId="0" xfId="0" applyFont="1" applyBorder="1" applyAlignment="1">
      <alignment horizontal="left" vertical="top"/>
    </xf>
    <xf numFmtId="0" fontId="3" fillId="0" borderId="8" xfId="0" applyFont="1" applyBorder="1" applyAlignment="1">
      <alignment horizontal="left" vertical="top"/>
    </xf>
    <xf numFmtId="0" fontId="3" fillId="0" borderId="5" xfId="0" applyFont="1" applyBorder="1" applyAlignment="1">
      <alignment horizontal="left" vertical="top"/>
    </xf>
    <xf numFmtId="0" fontId="3" fillId="0" borderId="6" xfId="0" applyFont="1" applyBorder="1" applyAlignment="1">
      <alignment horizontal="left" vertical="top"/>
    </xf>
    <xf numFmtId="0" fontId="6" fillId="0" borderId="0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33" fillId="0" borderId="13" xfId="0" applyFont="1" applyBorder="1" applyAlignment="1">
      <alignment vertical="center"/>
    </xf>
    <xf numFmtId="0" fontId="33" fillId="0" borderId="1" xfId="0" applyFont="1" applyBorder="1" applyAlignment="1">
      <alignment vertical="center"/>
    </xf>
    <xf numFmtId="0" fontId="33" fillId="0" borderId="14" xfId="0" applyFont="1" applyBorder="1" applyAlignment="1">
      <alignment vertical="center"/>
    </xf>
    <xf numFmtId="0" fontId="33" fillId="0" borderId="7" xfId="0" applyFont="1" applyBorder="1" applyAlignment="1">
      <alignment vertical="center"/>
    </xf>
    <xf numFmtId="0" fontId="33" fillId="0" borderId="0" xfId="0" applyFont="1" applyBorder="1" applyAlignment="1">
      <alignment vertical="center"/>
    </xf>
    <xf numFmtId="0" fontId="33" fillId="0" borderId="8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14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6" fillId="0" borderId="7" xfId="0" applyFont="1" applyBorder="1" applyAlignment="1">
      <alignment vertical="top" wrapText="1"/>
    </xf>
    <xf numFmtId="0" fontId="6" fillId="0" borderId="0" xfId="0" applyFont="1" applyBorder="1" applyAlignment="1">
      <alignment vertical="top" wrapText="1"/>
    </xf>
    <xf numFmtId="0" fontId="6" fillId="0" borderId="7" xfId="0" applyFont="1" applyBorder="1" applyAlignment="1">
      <alignment vertical="top"/>
    </xf>
    <xf numFmtId="0" fontId="6" fillId="0" borderId="0" xfId="0" applyFont="1" applyBorder="1" applyAlignment="1">
      <alignment vertical="top"/>
    </xf>
    <xf numFmtId="0" fontId="6" fillId="0" borderId="8" xfId="0" applyFont="1" applyBorder="1" applyAlignment="1">
      <alignment vertical="top"/>
    </xf>
    <xf numFmtId="0" fontId="6" fillId="0" borderId="7" xfId="0" applyFont="1" applyBorder="1" applyAlignment="1">
      <alignment horizontal="center" vertical="top"/>
    </xf>
    <xf numFmtId="0" fontId="6" fillId="0" borderId="0" xfId="0" applyFont="1" applyBorder="1" applyAlignment="1">
      <alignment horizontal="center" vertical="top"/>
    </xf>
    <xf numFmtId="0" fontId="6" fillId="0" borderId="8" xfId="0" applyFont="1" applyBorder="1" applyAlignment="1">
      <alignment horizontal="center" vertical="top"/>
    </xf>
    <xf numFmtId="0" fontId="38" fillId="0" borderId="7" xfId="0" applyFont="1" applyBorder="1" applyAlignment="1">
      <alignment horizontal="left" vertical="center" wrapText="1"/>
    </xf>
    <xf numFmtId="0" fontId="38" fillId="0" borderId="0" xfId="0" applyFont="1" applyBorder="1" applyAlignment="1">
      <alignment horizontal="left" vertical="center" wrapText="1"/>
    </xf>
    <xf numFmtId="0" fontId="38" fillId="0" borderId="9" xfId="0" applyFont="1" applyBorder="1" applyAlignment="1">
      <alignment horizontal="left" vertical="center" wrapText="1"/>
    </xf>
    <xf numFmtId="0" fontId="38" fillId="0" borderId="5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textRotation="255"/>
    </xf>
    <xf numFmtId="0" fontId="6" fillId="0" borderId="8" xfId="0" applyFont="1" applyBorder="1" applyAlignment="1">
      <alignment horizontal="center" vertical="center" textRotation="255"/>
    </xf>
    <xf numFmtId="0" fontId="6" fillId="0" borderId="10" xfId="0" applyFont="1" applyBorder="1" applyAlignment="1">
      <alignment horizontal="center" vertical="center" textRotation="255"/>
    </xf>
    <xf numFmtId="0" fontId="6" fillId="0" borderId="12" xfId="0" applyFont="1" applyBorder="1" applyAlignment="1">
      <alignment horizontal="center" vertical="center" textRotation="255"/>
    </xf>
    <xf numFmtId="0" fontId="3" fillId="0" borderId="7" xfId="0" applyFont="1" applyBorder="1" applyAlignment="1">
      <alignment horizontal="right"/>
    </xf>
    <xf numFmtId="0" fontId="3" fillId="0" borderId="0" xfId="0" applyFont="1" applyBorder="1" applyAlignment="1">
      <alignment horizontal="right"/>
    </xf>
    <xf numFmtId="0" fontId="3" fillId="0" borderId="0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3" fillId="0" borderId="0" xfId="0" applyFont="1" applyBorder="1" applyAlignment="1">
      <alignment horizontal="center" vertical="top"/>
    </xf>
    <xf numFmtId="0" fontId="3" fillId="0" borderId="8" xfId="0" applyFont="1" applyBorder="1" applyAlignment="1">
      <alignment horizontal="center" vertical="top"/>
    </xf>
    <xf numFmtId="38" fontId="3" fillId="0" borderId="7" xfId="2" applyNumberFormat="1" applyFont="1" applyBorder="1" applyAlignment="1">
      <alignment horizontal="right" vertical="center"/>
    </xf>
    <xf numFmtId="38" fontId="3" fillId="0" borderId="0" xfId="2" applyNumberFormat="1" applyFont="1" applyBorder="1" applyAlignment="1">
      <alignment horizontal="right" vertical="center"/>
    </xf>
    <xf numFmtId="0" fontId="3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38" fontId="5" fillId="0" borderId="0" xfId="2" applyFont="1" applyBorder="1" applyAlignment="1">
      <alignment horizontal="center"/>
    </xf>
    <xf numFmtId="38" fontId="5" fillId="0" borderId="8" xfId="2" applyFont="1" applyBorder="1" applyAlignment="1">
      <alignment horizontal="center"/>
    </xf>
    <xf numFmtId="0" fontId="3" fillId="0" borderId="7" xfId="0" applyFont="1" applyBorder="1" applyAlignment="1">
      <alignment horizontal="right" vertical="center"/>
    </xf>
    <xf numFmtId="0" fontId="3" fillId="0" borderId="0" xfId="0" applyFont="1" applyBorder="1" applyAlignment="1">
      <alignment horizontal="right" vertical="center"/>
    </xf>
    <xf numFmtId="0" fontId="3" fillId="0" borderId="8" xfId="0" applyFont="1" applyBorder="1" applyAlignment="1">
      <alignment horizontal="right" vertical="center"/>
    </xf>
    <xf numFmtId="0" fontId="5" fillId="0" borderId="0" xfId="0" applyFont="1" applyBorder="1" applyAlignment="1">
      <alignment horizontal="center" vertical="top"/>
    </xf>
    <xf numFmtId="38" fontId="3" fillId="0" borderId="9" xfId="2" applyNumberFormat="1" applyFont="1" applyBorder="1" applyAlignment="1">
      <alignment horizontal="right" vertical="center"/>
    </xf>
    <xf numFmtId="38" fontId="3" fillId="0" borderId="5" xfId="2" applyNumberFormat="1" applyFont="1" applyBorder="1" applyAlignment="1">
      <alignment horizontal="right" vertical="center"/>
    </xf>
    <xf numFmtId="0" fontId="6" fillId="0" borderId="2" xfId="0" applyFont="1" applyBorder="1" applyAlignment="1">
      <alignment horizontal="center" textRotation="255"/>
    </xf>
    <xf numFmtId="0" fontId="6" fillId="0" borderId="3" xfId="0" applyFont="1" applyBorder="1" applyAlignment="1">
      <alignment horizontal="center" textRotation="255"/>
    </xf>
    <xf numFmtId="0" fontId="6" fillId="0" borderId="7" xfId="0" applyFont="1" applyBorder="1" applyAlignment="1">
      <alignment horizontal="center" textRotation="255"/>
    </xf>
    <xf numFmtId="0" fontId="6" fillId="0" borderId="8" xfId="0" applyFont="1" applyBorder="1" applyAlignment="1">
      <alignment horizontal="center" textRotation="255"/>
    </xf>
    <xf numFmtId="38" fontId="5" fillId="0" borderId="2" xfId="2" applyFont="1" applyBorder="1" applyAlignment="1">
      <alignment horizontal="right"/>
    </xf>
    <xf numFmtId="38" fontId="5" fillId="0" borderId="4" xfId="2" applyFont="1" applyBorder="1" applyAlignment="1">
      <alignment horizontal="right"/>
    </xf>
    <xf numFmtId="38" fontId="5" fillId="0" borderId="7" xfId="2" applyFont="1" applyBorder="1" applyAlignment="1">
      <alignment horizontal="right"/>
    </xf>
    <xf numFmtId="38" fontId="5" fillId="0" borderId="0" xfId="2" applyFont="1" applyBorder="1" applyAlignment="1">
      <alignment horizontal="right"/>
    </xf>
    <xf numFmtId="0" fontId="6" fillId="0" borderId="9" xfId="0" applyFont="1" applyBorder="1" applyAlignment="1">
      <alignment horizontal="center" vertical="center" textRotation="255"/>
    </xf>
    <xf numFmtId="0" fontId="6" fillId="0" borderId="6" xfId="0" applyFont="1" applyBorder="1" applyAlignment="1">
      <alignment horizontal="center" vertical="center" textRotation="255"/>
    </xf>
    <xf numFmtId="0" fontId="6" fillId="0" borderId="42" xfId="0" applyFont="1" applyBorder="1" applyAlignment="1">
      <alignment horizontal="center" vertical="center" wrapText="1"/>
    </xf>
    <xf numFmtId="0" fontId="6" fillId="0" borderId="36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0" fontId="6" fillId="0" borderId="42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top"/>
    </xf>
    <xf numFmtId="40" fontId="3" fillId="0" borderId="7" xfId="2" applyNumberFormat="1" applyFont="1" applyBorder="1" applyAlignment="1">
      <alignment horizontal="right" vertical="center"/>
    </xf>
    <xf numFmtId="40" fontId="3" fillId="0" borderId="0" xfId="2" applyNumberFormat="1" applyFont="1" applyBorder="1" applyAlignment="1">
      <alignment horizontal="right" vertical="center"/>
    </xf>
    <xf numFmtId="0" fontId="6" fillId="0" borderId="1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6" fillId="0" borderId="14" xfId="0" applyFont="1" applyBorder="1" applyAlignment="1">
      <alignment horizontal="center" wrapText="1"/>
    </xf>
    <xf numFmtId="0" fontId="6" fillId="0" borderId="7" xfId="0" applyFont="1" applyBorder="1" applyAlignment="1">
      <alignment horizontal="center" wrapText="1"/>
    </xf>
    <xf numFmtId="0" fontId="6" fillId="0" borderId="0" xfId="0" applyFont="1" applyBorder="1" applyAlignment="1">
      <alignment horizontal="center" wrapText="1"/>
    </xf>
    <xf numFmtId="0" fontId="6" fillId="0" borderId="8" xfId="0" applyFont="1" applyBorder="1" applyAlignment="1">
      <alignment horizontal="center" wrapText="1"/>
    </xf>
    <xf numFmtId="0" fontId="6" fillId="0" borderId="9" xfId="0" applyFont="1" applyBorder="1" applyAlignment="1">
      <alignment horizontal="center" wrapText="1"/>
    </xf>
    <xf numFmtId="0" fontId="6" fillId="0" borderId="5" xfId="0" applyFont="1" applyBorder="1" applyAlignment="1">
      <alignment horizontal="center" wrapText="1"/>
    </xf>
    <xf numFmtId="0" fontId="6" fillId="0" borderId="6" xfId="0" applyFont="1" applyBorder="1" applyAlignment="1">
      <alignment horizontal="center" wrapText="1"/>
    </xf>
    <xf numFmtId="0" fontId="3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6" fillId="0" borderId="7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38" fontId="5" fillId="0" borderId="7" xfId="2" applyFont="1" applyBorder="1" applyAlignment="1">
      <alignment horizontal="center"/>
    </xf>
    <xf numFmtId="0" fontId="5" fillId="0" borderId="0" xfId="0" applyFont="1" applyBorder="1" applyAlignment="1">
      <alignment vertical="top"/>
    </xf>
    <xf numFmtId="0" fontId="5" fillId="0" borderId="8" xfId="0" applyFont="1" applyBorder="1" applyAlignment="1">
      <alignment vertical="top"/>
    </xf>
    <xf numFmtId="0" fontId="6" fillId="0" borderId="2" xfId="0" applyFont="1" applyBorder="1" applyAlignment="1">
      <alignment horizontal="center" vertical="center" textRotation="255"/>
    </xf>
    <xf numFmtId="0" fontId="6" fillId="0" borderId="3" xfId="0" applyFont="1" applyBorder="1" applyAlignment="1">
      <alignment horizontal="center" vertical="center" textRotation="255"/>
    </xf>
    <xf numFmtId="40" fontId="3" fillId="0" borderId="9" xfId="2" applyNumberFormat="1" applyFont="1" applyBorder="1" applyAlignment="1">
      <alignment horizontal="right" vertical="center"/>
    </xf>
    <xf numFmtId="40" fontId="3" fillId="0" borderId="5" xfId="2" applyNumberFormat="1" applyFont="1" applyBorder="1" applyAlignment="1">
      <alignment horizontal="right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 wrapText="1"/>
    </xf>
    <xf numFmtId="0" fontId="6" fillId="0" borderId="3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6" fillId="0" borderId="41" xfId="0" applyFont="1" applyBorder="1" applyAlignment="1">
      <alignment horizontal="center" vertical="center"/>
    </xf>
    <xf numFmtId="0" fontId="11" fillId="0" borderId="23" xfId="0" applyFont="1" applyBorder="1" applyAlignment="1">
      <alignment horizontal="left" vertical="center"/>
    </xf>
    <xf numFmtId="0" fontId="11" fillId="0" borderId="0" xfId="0" applyFont="1" applyBorder="1" applyAlignment="1">
      <alignment horizontal="left" vertical="center"/>
    </xf>
    <xf numFmtId="0" fontId="11" fillId="0" borderId="16" xfId="0" applyFont="1" applyBorder="1" applyAlignment="1">
      <alignment horizontal="left" vertical="center"/>
    </xf>
    <xf numFmtId="0" fontId="11" fillId="0" borderId="5" xfId="0" applyFont="1" applyBorder="1" applyAlignment="1">
      <alignment horizontal="left" vertical="center"/>
    </xf>
    <xf numFmtId="0" fontId="11" fillId="0" borderId="23" xfId="0" applyFont="1" applyBorder="1" applyAlignment="1">
      <alignment horizontal="left"/>
    </xf>
    <xf numFmtId="0" fontId="11" fillId="0" borderId="0" xfId="0" applyFont="1" applyBorder="1" applyAlignment="1">
      <alignment horizontal="left"/>
    </xf>
    <xf numFmtId="0" fontId="11" fillId="0" borderId="5" xfId="0" applyFont="1" applyBorder="1" applyAlignment="1">
      <alignment horizontal="left"/>
    </xf>
    <xf numFmtId="0" fontId="11" fillId="0" borderId="0" xfId="0" applyFont="1" applyAlignment="1">
      <alignment horizontal="left" vertical="center"/>
    </xf>
    <xf numFmtId="0" fontId="11" fillId="0" borderId="4" xfId="0" applyFont="1" applyBorder="1" applyAlignment="1">
      <alignment horizontal="left" vertical="center"/>
    </xf>
    <xf numFmtId="0" fontId="11" fillId="0" borderId="0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11" fillId="0" borderId="15" xfId="0" applyFont="1" applyBorder="1" applyAlignment="1">
      <alignment horizontal="left" vertical="center"/>
    </xf>
    <xf numFmtId="0" fontId="11" fillId="0" borderId="37" xfId="0" applyFont="1" applyBorder="1" applyAlignment="1">
      <alignment horizontal="left" vertical="center"/>
    </xf>
    <xf numFmtId="0" fontId="11" fillId="0" borderId="25" xfId="0" applyFont="1" applyBorder="1" applyAlignment="1">
      <alignment vertical="center" wrapText="1"/>
    </xf>
    <xf numFmtId="0" fontId="11" fillId="0" borderId="23" xfId="0" applyFont="1" applyBorder="1" applyAlignment="1">
      <alignment vertical="center"/>
    </xf>
    <xf numFmtId="0" fontId="11" fillId="0" borderId="18" xfId="0" applyFont="1" applyBorder="1" applyAlignment="1">
      <alignment vertical="center"/>
    </xf>
    <xf numFmtId="0" fontId="11" fillId="0" borderId="20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19" xfId="0" applyFont="1" applyBorder="1" applyAlignment="1">
      <alignment vertical="center"/>
    </xf>
    <xf numFmtId="0" fontId="11" fillId="0" borderId="26" xfId="0" applyFont="1" applyBorder="1" applyAlignment="1">
      <alignment vertical="center"/>
    </xf>
    <xf numFmtId="0" fontId="11" fillId="0" borderId="5" xfId="0" applyFont="1" applyBorder="1" applyAlignment="1">
      <alignment vertical="center"/>
    </xf>
    <xf numFmtId="0" fontId="11" fillId="0" borderId="27" xfId="0" applyFont="1" applyBorder="1" applyAlignment="1">
      <alignment vertical="center"/>
    </xf>
    <xf numFmtId="0" fontId="15" fillId="0" borderId="0" xfId="0" applyFont="1" applyBorder="1" applyAlignment="1">
      <alignment horizontal="left" vertical="top" wrapText="1"/>
    </xf>
    <xf numFmtId="0" fontId="10" fillId="0" borderId="2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38" fontId="11" fillId="0" borderId="0" xfId="2" applyFont="1" applyBorder="1" applyAlignment="1">
      <alignment vertical="center" wrapText="1"/>
    </xf>
    <xf numFmtId="38" fontId="11" fillId="0" borderId="5" xfId="2" applyFont="1" applyBorder="1" applyAlignment="1">
      <alignment vertical="center" wrapText="1"/>
    </xf>
    <xf numFmtId="0" fontId="11" fillId="0" borderId="8" xfId="0" applyFont="1" applyBorder="1" applyAlignment="1">
      <alignment horizontal="right" vertical="center"/>
    </xf>
    <xf numFmtId="0" fontId="11" fillId="0" borderId="6" xfId="0" applyFont="1" applyBorder="1" applyAlignment="1">
      <alignment horizontal="right" vertical="center"/>
    </xf>
    <xf numFmtId="0" fontId="11" fillId="0" borderId="7" xfId="0" applyNumberFormat="1" applyFont="1" applyBorder="1" applyAlignment="1">
      <alignment horizontal="center" vertical="center"/>
    </xf>
    <xf numFmtId="0" fontId="11" fillId="0" borderId="0" xfId="0" applyNumberFormat="1" applyFont="1" applyBorder="1" applyAlignment="1">
      <alignment horizontal="center" vertical="center"/>
    </xf>
    <xf numFmtId="0" fontId="11" fillId="0" borderId="9" xfId="0" applyNumberFormat="1" applyFont="1" applyBorder="1" applyAlignment="1">
      <alignment horizontal="center" vertical="center"/>
    </xf>
    <xf numFmtId="0" fontId="11" fillId="0" borderId="5" xfId="0" applyNumberFormat="1" applyFont="1" applyBorder="1" applyAlignment="1">
      <alignment horizontal="center" vertical="center"/>
    </xf>
    <xf numFmtId="0" fontId="15" fillId="0" borderId="0" xfId="0" applyNumberFormat="1" applyFont="1" applyBorder="1" applyAlignment="1">
      <alignment horizontal="center" vertical="center"/>
    </xf>
    <xf numFmtId="0" fontId="15" fillId="0" borderId="8" xfId="0" applyNumberFormat="1" applyFont="1" applyBorder="1" applyAlignment="1">
      <alignment horizontal="center" vertical="center"/>
    </xf>
    <xf numFmtId="0" fontId="15" fillId="0" borderId="5" xfId="0" applyNumberFormat="1" applyFont="1" applyBorder="1" applyAlignment="1">
      <alignment horizontal="center" vertical="center"/>
    </xf>
    <xf numFmtId="0" fontId="15" fillId="0" borderId="6" xfId="0" applyNumberFormat="1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38" fontId="15" fillId="0" borderId="0" xfId="2" applyFont="1" applyBorder="1" applyAlignment="1">
      <alignment vertical="center"/>
    </xf>
    <xf numFmtId="38" fontId="15" fillId="0" borderId="5" xfId="2" applyFont="1" applyBorder="1" applyAlignment="1">
      <alignment vertical="center"/>
    </xf>
    <xf numFmtId="0" fontId="11" fillId="0" borderId="9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211" fontId="11" fillId="0" borderId="7" xfId="0" applyNumberFormat="1" applyFont="1" applyBorder="1" applyAlignment="1">
      <alignment horizontal="right" vertical="center"/>
    </xf>
    <xf numFmtId="211" fontId="11" fillId="0" borderId="0" xfId="0" applyNumberFormat="1" applyFont="1" applyBorder="1" applyAlignment="1">
      <alignment horizontal="right" vertical="center"/>
    </xf>
    <xf numFmtId="211" fontId="11" fillId="0" borderId="8" xfId="0" applyNumberFormat="1" applyFont="1" applyBorder="1" applyAlignment="1">
      <alignment horizontal="right" vertical="center"/>
    </xf>
    <xf numFmtId="0" fontId="15" fillId="0" borderId="0" xfId="0" applyFont="1" applyBorder="1" applyAlignment="1">
      <alignment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/>
    </xf>
    <xf numFmtId="211" fontId="11" fillId="0" borderId="7" xfId="0" quotePrefix="1" applyNumberFormat="1" applyFont="1" applyBorder="1" applyAlignment="1">
      <alignment horizontal="right" vertical="center"/>
    </xf>
    <xf numFmtId="0" fontId="11" fillId="0" borderId="0" xfId="0" applyFont="1" applyBorder="1" applyAlignment="1">
      <alignment horizontal="center" vertical="center"/>
    </xf>
    <xf numFmtId="209" fontId="15" fillId="0" borderId="7" xfId="0" applyNumberFormat="1" applyFont="1" applyBorder="1" applyAlignment="1">
      <alignment horizontal="right" vertical="center"/>
    </xf>
    <xf numFmtId="209" fontId="15" fillId="0" borderId="0" xfId="0" applyNumberFormat="1" applyFont="1" applyBorder="1" applyAlignment="1">
      <alignment horizontal="right" vertical="center"/>
    </xf>
    <xf numFmtId="209" fontId="15" fillId="0" borderId="8" xfId="0" applyNumberFormat="1" applyFont="1" applyBorder="1" applyAlignment="1">
      <alignment horizontal="right" vertical="center"/>
    </xf>
    <xf numFmtId="0" fontId="11" fillId="0" borderId="2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37" xfId="0" applyFont="1" applyBorder="1" applyAlignment="1">
      <alignment horizontal="left" vertical="center" wrapText="1"/>
    </xf>
    <xf numFmtId="0" fontId="11" fillId="0" borderId="23" xfId="0" applyFont="1" applyBorder="1" applyAlignment="1">
      <alignment horizontal="left" vertical="center" wrapText="1"/>
    </xf>
    <xf numFmtId="0" fontId="11" fillId="0" borderId="7" xfId="0" applyFont="1" applyBorder="1" applyAlignment="1">
      <alignment horizontal="left" vertical="center" wrapText="1"/>
    </xf>
    <xf numFmtId="0" fontId="11" fillId="0" borderId="9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198" fontId="15" fillId="0" borderId="0" xfId="0" applyNumberFormat="1" applyFont="1" applyBorder="1" applyAlignment="1">
      <alignment horizontal="center" vertical="center"/>
    </xf>
    <xf numFmtId="198" fontId="15" fillId="0" borderId="16" xfId="0" applyNumberFormat="1" applyFont="1" applyBorder="1" applyAlignment="1">
      <alignment horizontal="center" vertical="center"/>
    </xf>
    <xf numFmtId="198" fontId="15" fillId="0" borderId="23" xfId="0" applyNumberFormat="1" applyFont="1" applyBorder="1" applyAlignment="1">
      <alignment horizontal="center" vertical="center"/>
    </xf>
    <xf numFmtId="198" fontId="15" fillId="0" borderId="5" xfId="0" applyNumberFormat="1" applyFont="1" applyBorder="1" applyAlignment="1">
      <alignment horizontal="center" vertical="center"/>
    </xf>
    <xf numFmtId="0" fontId="11" fillId="0" borderId="18" xfId="0" applyFont="1" applyBorder="1" applyAlignment="1">
      <alignment horizontal="left" vertical="center" wrapText="1"/>
    </xf>
    <xf numFmtId="0" fontId="11" fillId="0" borderId="19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center" wrapText="1"/>
    </xf>
    <xf numFmtId="0" fontId="11" fillId="0" borderId="16" xfId="0" applyFont="1" applyBorder="1" applyAlignment="1">
      <alignment horizontal="left" vertical="center" wrapText="1"/>
    </xf>
    <xf numFmtId="0" fontId="11" fillId="0" borderId="21" xfId="0" applyFont="1" applyBorder="1" applyAlignment="1">
      <alignment horizontal="left" vertical="center" wrapText="1"/>
    </xf>
    <xf numFmtId="0" fontId="11" fillId="0" borderId="28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11" fillId="0" borderId="30" xfId="0" applyFont="1" applyBorder="1" applyAlignment="1">
      <alignment horizontal="center" vertical="center"/>
    </xf>
    <xf numFmtId="0" fontId="11" fillId="0" borderId="28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11" fillId="0" borderId="27" xfId="0" applyFont="1" applyBorder="1" applyAlignment="1">
      <alignment horizontal="left" vertical="center" wrapText="1"/>
    </xf>
    <xf numFmtId="0" fontId="11" fillId="0" borderId="30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0" borderId="28" xfId="0" applyFont="1" applyBorder="1" applyAlignment="1">
      <alignment horizontal="left" vertical="center" wrapText="1"/>
    </xf>
    <xf numFmtId="0" fontId="11" fillId="0" borderId="20" xfId="0" applyFont="1" applyBorder="1" applyAlignment="1">
      <alignment horizontal="left" vertical="center" wrapText="1"/>
    </xf>
    <xf numFmtId="0" fontId="11" fillId="0" borderId="22" xfId="0" applyFont="1" applyBorder="1" applyAlignment="1">
      <alignment horizontal="left" vertical="center" wrapText="1"/>
    </xf>
    <xf numFmtId="0" fontId="11" fillId="0" borderId="23" xfId="0" applyFont="1" applyBorder="1" applyAlignment="1">
      <alignment vertical="center" wrapText="1"/>
    </xf>
    <xf numFmtId="0" fontId="11" fillId="0" borderId="18" xfId="0" applyFont="1" applyBorder="1" applyAlignment="1">
      <alignment vertical="center" wrapText="1"/>
    </xf>
    <xf numFmtId="0" fontId="11" fillId="0" borderId="20" xfId="0" applyFont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0" fontId="11" fillId="0" borderId="19" xfId="0" applyFont="1" applyBorder="1" applyAlignment="1">
      <alignment vertical="center" wrapText="1"/>
    </xf>
    <xf numFmtId="0" fontId="11" fillId="0" borderId="22" xfId="0" applyFont="1" applyBorder="1" applyAlignment="1">
      <alignment vertical="center" wrapText="1"/>
    </xf>
    <xf numFmtId="0" fontId="11" fillId="0" borderId="16" xfId="0" applyFont="1" applyBorder="1" applyAlignment="1">
      <alignment vertical="center" wrapText="1"/>
    </xf>
    <xf numFmtId="0" fontId="11" fillId="0" borderId="21" xfId="0" applyFont="1" applyBorder="1" applyAlignment="1">
      <alignment vertical="center" wrapText="1"/>
    </xf>
    <xf numFmtId="221" fontId="11" fillId="0" borderId="0" xfId="2" applyNumberFormat="1" applyFont="1" applyBorder="1" applyAlignment="1">
      <alignment horizontal="center" vertical="center"/>
    </xf>
    <xf numFmtId="221" fontId="11" fillId="0" borderId="16" xfId="2" applyNumberFormat="1" applyFont="1" applyBorder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11" fillId="0" borderId="8" xfId="0" applyFont="1" applyFill="1" applyBorder="1" applyAlignment="1">
      <alignment horizontal="center" vertical="center"/>
    </xf>
    <xf numFmtId="0" fontId="11" fillId="0" borderId="16" xfId="0" applyFont="1" applyFill="1" applyBorder="1" applyAlignment="1">
      <alignment horizontal="center" vertical="center"/>
    </xf>
    <xf numFmtId="0" fontId="11" fillId="0" borderId="17" xfId="0" applyFont="1" applyFill="1" applyBorder="1" applyAlignment="1">
      <alignment horizontal="center" vertical="center"/>
    </xf>
    <xf numFmtId="0" fontId="11" fillId="0" borderId="23" xfId="0" applyFont="1" applyFill="1" applyBorder="1" applyAlignment="1">
      <alignment horizontal="left" vertical="center"/>
    </xf>
    <xf numFmtId="0" fontId="11" fillId="0" borderId="0" xfId="0" applyFont="1" applyFill="1" applyAlignment="1">
      <alignment horizontal="left" vertical="center"/>
    </xf>
    <xf numFmtId="0" fontId="11" fillId="0" borderId="16" xfId="0" applyFont="1" applyFill="1" applyBorder="1" applyAlignment="1">
      <alignment horizontal="left" vertical="center"/>
    </xf>
    <xf numFmtId="0" fontId="11" fillId="0" borderId="17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 wrapText="1"/>
    </xf>
    <xf numFmtId="192" fontId="11" fillId="0" borderId="0" xfId="0" applyNumberFormat="1" applyFont="1" applyFill="1" applyBorder="1" applyAlignment="1">
      <alignment horizontal="center" vertical="center"/>
    </xf>
    <xf numFmtId="221" fontId="11" fillId="0" borderId="5" xfId="2" applyNumberFormat="1" applyFont="1" applyBorder="1" applyAlignment="1">
      <alignment horizontal="center" vertical="center"/>
    </xf>
    <xf numFmtId="0" fontId="11" fillId="0" borderId="37" xfId="0" applyFont="1" applyBorder="1" applyAlignment="1">
      <alignment vertical="center" wrapText="1"/>
    </xf>
    <xf numFmtId="0" fontId="11" fillId="0" borderId="7" xfId="0" applyFont="1" applyBorder="1" applyAlignment="1">
      <alignment vertical="center" wrapText="1"/>
    </xf>
    <xf numFmtId="0" fontId="11" fillId="0" borderId="15" xfId="0" applyFont="1" applyBorder="1" applyAlignment="1">
      <alignment vertical="center" wrapText="1"/>
    </xf>
    <xf numFmtId="0" fontId="11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0" fontId="29" fillId="0" borderId="0" xfId="0" applyFont="1" applyFill="1" applyBorder="1" applyAlignment="1">
      <alignment horizontal="center" vertical="center"/>
    </xf>
    <xf numFmtId="0" fontId="29" fillId="0" borderId="16" xfId="0" applyFont="1" applyFill="1" applyBorder="1" applyAlignment="1">
      <alignment horizontal="center" vertical="center"/>
    </xf>
    <xf numFmtId="0" fontId="11" fillId="0" borderId="37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 wrapText="1"/>
    </xf>
    <xf numFmtId="198" fontId="29" fillId="0" borderId="0" xfId="1" applyNumberFormat="1" applyFont="1" applyFill="1" applyBorder="1" applyAlignment="1">
      <alignment horizontal="center" vertical="center"/>
    </xf>
    <xf numFmtId="198" fontId="29" fillId="0" borderId="16" xfId="1" applyNumberFormat="1" applyFont="1" applyFill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221" fontId="29" fillId="0" borderId="0" xfId="1" applyNumberFormat="1" applyFont="1" applyFill="1" applyBorder="1" applyAlignment="1">
      <alignment horizontal="center" vertical="center"/>
    </xf>
    <xf numFmtId="221" fontId="29" fillId="0" borderId="16" xfId="1" applyNumberFormat="1" applyFont="1" applyFill="1" applyBorder="1" applyAlignment="1">
      <alignment horizontal="center" vertical="center"/>
    </xf>
    <xf numFmtId="0" fontId="29" fillId="0" borderId="23" xfId="0" applyFont="1" applyFill="1" applyBorder="1" applyAlignment="1">
      <alignment horizontal="center" vertical="center"/>
    </xf>
    <xf numFmtId="221" fontId="11" fillId="0" borderId="0" xfId="0" applyNumberFormat="1" applyFont="1" applyFill="1" applyBorder="1" applyAlignment="1">
      <alignment horizontal="center" vertical="center"/>
    </xf>
    <xf numFmtId="221" fontId="29" fillId="0" borderId="0" xfId="0" applyNumberFormat="1" applyFont="1" applyFill="1" applyBorder="1" applyAlignment="1">
      <alignment horizontal="center" vertical="center"/>
    </xf>
    <xf numFmtId="0" fontId="29" fillId="0" borderId="25" xfId="0" applyFont="1" applyFill="1" applyBorder="1" applyAlignment="1">
      <alignment horizontal="center" vertical="center"/>
    </xf>
    <xf numFmtId="0" fontId="29" fillId="0" borderId="20" xfId="0" applyFont="1" applyFill="1" applyBorder="1" applyAlignment="1">
      <alignment horizontal="center" vertical="center"/>
    </xf>
    <xf numFmtId="192" fontId="11" fillId="0" borderId="0" xfId="0" applyNumberFormat="1" applyFont="1" applyFill="1" applyBorder="1" applyAlignment="1">
      <alignment horizontal="left" vertical="center"/>
    </xf>
    <xf numFmtId="193" fontId="11" fillId="0" borderId="0" xfId="0" applyNumberFormat="1" applyFont="1" applyFill="1" applyBorder="1" applyAlignment="1">
      <alignment horizontal="center" vertical="center"/>
    </xf>
    <xf numFmtId="38" fontId="11" fillId="0" borderId="25" xfId="2" applyFont="1" applyFill="1" applyBorder="1" applyAlignment="1">
      <alignment vertical="center"/>
    </xf>
    <xf numFmtId="38" fontId="11" fillId="0" borderId="23" xfId="2" applyFont="1" applyFill="1" applyBorder="1" applyAlignment="1">
      <alignment vertical="center"/>
    </xf>
    <xf numFmtId="38" fontId="11" fillId="0" borderId="24" xfId="2" applyFont="1" applyFill="1" applyBorder="1" applyAlignment="1">
      <alignment vertical="center"/>
    </xf>
    <xf numFmtId="38" fontId="11" fillId="0" borderId="22" xfId="2" applyFont="1" applyFill="1" applyBorder="1" applyAlignment="1">
      <alignment vertical="center"/>
    </xf>
    <xf numFmtId="38" fontId="11" fillId="0" borderId="16" xfId="2" applyFont="1" applyFill="1" applyBorder="1" applyAlignment="1">
      <alignment vertical="center"/>
    </xf>
    <xf numFmtId="38" fontId="11" fillId="0" borderId="17" xfId="2" applyFont="1" applyFill="1" applyBorder="1" applyAlignment="1">
      <alignment vertical="center"/>
    </xf>
    <xf numFmtId="38" fontId="11" fillId="0" borderId="18" xfId="2" applyFont="1" applyFill="1" applyBorder="1" applyAlignment="1">
      <alignment vertical="center"/>
    </xf>
    <xf numFmtId="38" fontId="11" fillId="0" borderId="21" xfId="2" applyFont="1" applyFill="1" applyBorder="1" applyAlignment="1">
      <alignment vertical="center"/>
    </xf>
    <xf numFmtId="0" fontId="11" fillId="0" borderId="25" xfId="0" applyFont="1" applyFill="1" applyBorder="1" applyAlignment="1">
      <alignment horizontal="right" vertical="center"/>
    </xf>
    <xf numFmtId="0" fontId="11" fillId="0" borderId="23" xfId="0" applyFont="1" applyFill="1" applyBorder="1" applyAlignment="1">
      <alignment horizontal="right" vertical="center"/>
    </xf>
    <xf numFmtId="0" fontId="11" fillId="0" borderId="18" xfId="0" applyFont="1" applyFill="1" applyBorder="1" applyAlignment="1">
      <alignment horizontal="right" vertical="center"/>
    </xf>
    <xf numFmtId="0" fontId="11" fillId="0" borderId="22" xfId="0" applyFont="1" applyFill="1" applyBorder="1" applyAlignment="1">
      <alignment horizontal="right" vertical="center"/>
    </xf>
    <xf numFmtId="0" fontId="11" fillId="0" borderId="16" xfId="0" applyFont="1" applyFill="1" applyBorder="1" applyAlignment="1">
      <alignment horizontal="right" vertical="center"/>
    </xf>
    <xf numFmtId="0" fontId="11" fillId="0" borderId="21" xfId="0" applyFont="1" applyFill="1" applyBorder="1" applyAlignment="1">
      <alignment horizontal="right" vertical="center"/>
    </xf>
    <xf numFmtId="38" fontId="11" fillId="0" borderId="25" xfId="2" applyFont="1" applyBorder="1" applyAlignment="1">
      <alignment vertical="center"/>
    </xf>
    <xf numFmtId="38" fontId="11" fillId="0" borderId="23" xfId="2" applyFont="1" applyBorder="1" applyAlignment="1">
      <alignment vertical="center"/>
    </xf>
    <xf numFmtId="38" fontId="11" fillId="0" borderId="24" xfId="2" applyFont="1" applyBorder="1" applyAlignment="1">
      <alignment vertical="center"/>
    </xf>
    <xf numFmtId="38" fontId="11" fillId="0" borderId="22" xfId="2" applyFont="1" applyBorder="1" applyAlignment="1">
      <alignment vertical="center"/>
    </xf>
    <xf numFmtId="38" fontId="11" fillId="0" borderId="16" xfId="2" applyFont="1" applyBorder="1" applyAlignment="1">
      <alignment vertical="center"/>
    </xf>
    <xf numFmtId="38" fontId="11" fillId="0" borderId="17" xfId="2" applyFont="1" applyBorder="1" applyAlignment="1">
      <alignment vertical="center"/>
    </xf>
    <xf numFmtId="0" fontId="15" fillId="0" borderId="25" xfId="0" applyFont="1" applyFill="1" applyBorder="1" applyAlignment="1">
      <alignment vertical="center"/>
    </xf>
    <xf numFmtId="0" fontId="15" fillId="0" borderId="23" xfId="0" applyFont="1" applyFill="1" applyBorder="1" applyAlignment="1">
      <alignment vertical="center"/>
    </xf>
    <xf numFmtId="0" fontId="15" fillId="0" borderId="18" xfId="0" applyFont="1" applyFill="1" applyBorder="1" applyAlignment="1">
      <alignment vertical="center"/>
    </xf>
    <xf numFmtId="0" fontId="15" fillId="0" borderId="22" xfId="0" applyFont="1" applyFill="1" applyBorder="1" applyAlignment="1">
      <alignment vertical="center"/>
    </xf>
    <xf numFmtId="0" fontId="15" fillId="0" borderId="16" xfId="0" applyFont="1" applyFill="1" applyBorder="1" applyAlignment="1">
      <alignment vertical="center"/>
    </xf>
    <xf numFmtId="0" fontId="15" fillId="0" borderId="21" xfId="0" applyFont="1" applyFill="1" applyBorder="1" applyAlignment="1">
      <alignment vertical="center"/>
    </xf>
    <xf numFmtId="0" fontId="11" fillId="0" borderId="7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1" fillId="0" borderId="19" xfId="0" applyFont="1" applyFill="1" applyBorder="1" applyAlignment="1">
      <alignment horizontal="center" vertical="center" wrapText="1"/>
    </xf>
    <xf numFmtId="0" fontId="11" fillId="0" borderId="15" xfId="0" applyFont="1" applyFill="1" applyBorder="1" applyAlignment="1">
      <alignment horizontal="center" vertical="center" wrapText="1"/>
    </xf>
    <xf numFmtId="0" fontId="11" fillId="0" borderId="16" xfId="0" applyFont="1" applyFill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center" vertical="center" wrapText="1"/>
    </xf>
    <xf numFmtId="40" fontId="11" fillId="0" borderId="25" xfId="2" applyNumberFormat="1" applyFont="1" applyFill="1" applyBorder="1" applyAlignment="1">
      <alignment vertical="center"/>
    </xf>
    <xf numFmtId="40" fontId="11" fillId="0" borderId="23" xfId="2" applyNumberFormat="1" applyFont="1" applyFill="1" applyBorder="1" applyAlignment="1">
      <alignment vertical="center"/>
    </xf>
    <xf numFmtId="40" fontId="11" fillId="0" borderId="18" xfId="2" applyNumberFormat="1" applyFont="1" applyFill="1" applyBorder="1" applyAlignment="1">
      <alignment vertical="center"/>
    </xf>
    <xf numFmtId="40" fontId="11" fillId="0" borderId="20" xfId="2" applyNumberFormat="1" applyFont="1" applyFill="1" applyBorder="1" applyAlignment="1">
      <alignment vertical="center"/>
    </xf>
    <xf numFmtId="40" fontId="11" fillId="0" borderId="0" xfId="2" applyNumberFormat="1" applyFont="1" applyFill="1" applyBorder="1" applyAlignment="1">
      <alignment vertical="center"/>
    </xf>
    <xf numFmtId="40" fontId="11" fillId="0" borderId="19" xfId="2" applyNumberFormat="1" applyFont="1" applyFill="1" applyBorder="1" applyAlignment="1">
      <alignment vertical="center"/>
    </xf>
    <xf numFmtId="40" fontId="11" fillId="0" borderId="22" xfId="2" applyNumberFormat="1" applyFont="1" applyFill="1" applyBorder="1" applyAlignment="1">
      <alignment vertical="center"/>
    </xf>
    <xf numFmtId="40" fontId="11" fillId="0" borderId="16" xfId="2" applyNumberFormat="1" applyFont="1" applyFill="1" applyBorder="1" applyAlignment="1">
      <alignment vertical="center"/>
    </xf>
    <xf numFmtId="40" fontId="11" fillId="0" borderId="21" xfId="2" applyNumberFormat="1" applyFont="1" applyFill="1" applyBorder="1" applyAlignment="1">
      <alignment vertical="center"/>
    </xf>
    <xf numFmtId="189" fontId="11" fillId="0" borderId="25" xfId="0" applyNumberFormat="1" applyFont="1" applyFill="1" applyBorder="1" applyAlignment="1">
      <alignment vertical="center"/>
    </xf>
    <xf numFmtId="189" fontId="11" fillId="0" borderId="23" xfId="0" applyNumberFormat="1" applyFont="1" applyFill="1" applyBorder="1" applyAlignment="1">
      <alignment vertical="center"/>
    </xf>
    <xf numFmtId="189" fontId="11" fillId="0" borderId="18" xfId="0" applyNumberFormat="1" applyFont="1" applyFill="1" applyBorder="1" applyAlignment="1">
      <alignment vertical="center"/>
    </xf>
    <xf numFmtId="189" fontId="11" fillId="0" borderId="20" xfId="0" applyNumberFormat="1" applyFont="1" applyFill="1" applyBorder="1" applyAlignment="1">
      <alignment vertical="center"/>
    </xf>
    <xf numFmtId="189" fontId="11" fillId="0" borderId="0" xfId="0" applyNumberFormat="1" applyFont="1" applyFill="1" applyBorder="1" applyAlignment="1">
      <alignment vertical="center"/>
    </xf>
    <xf numFmtId="189" fontId="11" fillId="0" borderId="19" xfId="0" applyNumberFormat="1" applyFont="1" applyFill="1" applyBorder="1" applyAlignment="1">
      <alignment vertical="center"/>
    </xf>
    <xf numFmtId="189" fontId="11" fillId="0" borderId="22" xfId="0" applyNumberFormat="1" applyFont="1" applyFill="1" applyBorder="1" applyAlignment="1">
      <alignment vertical="center"/>
    </xf>
    <xf numFmtId="189" fontId="11" fillId="0" borderId="16" xfId="0" applyNumberFormat="1" applyFont="1" applyFill="1" applyBorder="1" applyAlignment="1">
      <alignment vertical="center"/>
    </xf>
    <xf numFmtId="189" fontId="11" fillId="0" borderId="21" xfId="0" applyNumberFormat="1" applyFont="1" applyFill="1" applyBorder="1" applyAlignment="1">
      <alignment vertical="center"/>
    </xf>
    <xf numFmtId="38" fontId="11" fillId="2" borderId="25" xfId="2" applyFont="1" applyFill="1" applyBorder="1" applyAlignment="1">
      <alignment vertical="center"/>
    </xf>
    <xf numFmtId="38" fontId="11" fillId="2" borderId="23" xfId="2" applyFont="1" applyFill="1" applyBorder="1" applyAlignment="1">
      <alignment vertical="center"/>
    </xf>
    <xf numFmtId="38" fontId="11" fillId="2" borderId="18" xfId="2" applyFont="1" applyFill="1" applyBorder="1" applyAlignment="1">
      <alignment vertical="center"/>
    </xf>
    <xf numFmtId="38" fontId="11" fillId="2" borderId="22" xfId="2" applyFont="1" applyFill="1" applyBorder="1" applyAlignment="1">
      <alignment vertical="center"/>
    </xf>
    <xf numFmtId="38" fontId="11" fillId="2" borderId="16" xfId="2" applyFont="1" applyFill="1" applyBorder="1" applyAlignment="1">
      <alignment vertical="center"/>
    </xf>
    <xf numFmtId="38" fontId="11" fillId="2" borderId="21" xfId="2" applyFont="1" applyFill="1" applyBorder="1" applyAlignment="1">
      <alignment vertical="center"/>
    </xf>
    <xf numFmtId="0" fontId="15" fillId="2" borderId="25" xfId="0" applyFont="1" applyFill="1" applyBorder="1" applyAlignment="1">
      <alignment vertical="center"/>
    </xf>
    <xf numFmtId="0" fontId="15" fillId="2" borderId="23" xfId="0" applyFont="1" applyFill="1" applyBorder="1" applyAlignment="1">
      <alignment vertical="center"/>
    </xf>
    <xf numFmtId="0" fontId="15" fillId="2" borderId="18" xfId="0" applyFont="1" applyFill="1" applyBorder="1" applyAlignment="1">
      <alignment vertical="center"/>
    </xf>
    <xf numFmtId="0" fontId="15" fillId="2" borderId="22" xfId="0" applyFont="1" applyFill="1" applyBorder="1" applyAlignment="1">
      <alignment vertical="center"/>
    </xf>
    <xf numFmtId="0" fontId="15" fillId="2" borderId="16" xfId="0" applyFont="1" applyFill="1" applyBorder="1" applyAlignment="1">
      <alignment vertical="center"/>
    </xf>
    <xf numFmtId="0" fontId="15" fillId="2" borderId="21" xfId="0" applyFont="1" applyFill="1" applyBorder="1" applyAlignment="1">
      <alignment vertical="center"/>
    </xf>
    <xf numFmtId="0" fontId="15" fillId="0" borderId="37" xfId="0" applyFont="1" applyBorder="1" applyAlignment="1">
      <alignment horizontal="center" vertical="center" wrapText="1"/>
    </xf>
    <xf numFmtId="0" fontId="15" fillId="0" borderId="23" xfId="0" applyFont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15" fillId="0" borderId="19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5" fillId="0" borderId="21" xfId="0" applyFont="1" applyBorder="1" applyAlignment="1">
      <alignment horizontal="center" vertical="center" wrapText="1"/>
    </xf>
    <xf numFmtId="40" fontId="15" fillId="2" borderId="25" xfId="2" applyNumberFormat="1" applyFont="1" applyFill="1" applyBorder="1" applyAlignment="1">
      <alignment vertical="center"/>
    </xf>
    <xf numFmtId="40" fontId="15" fillId="2" borderId="23" xfId="2" applyNumberFormat="1" applyFont="1" applyFill="1" applyBorder="1" applyAlignment="1">
      <alignment vertical="center"/>
    </xf>
    <xf numFmtId="40" fontId="15" fillId="2" borderId="18" xfId="2" applyNumberFormat="1" applyFont="1" applyFill="1" applyBorder="1" applyAlignment="1">
      <alignment vertical="center"/>
    </xf>
    <xf numFmtId="40" fontId="15" fillId="2" borderId="20" xfId="2" applyNumberFormat="1" applyFont="1" applyFill="1" applyBorder="1" applyAlignment="1">
      <alignment vertical="center"/>
    </xf>
    <xf numFmtId="40" fontId="15" fillId="2" borderId="0" xfId="2" applyNumberFormat="1" applyFont="1" applyFill="1" applyBorder="1" applyAlignment="1">
      <alignment vertical="center"/>
    </xf>
    <xf numFmtId="40" fontId="15" fillId="2" borderId="19" xfId="2" applyNumberFormat="1" applyFont="1" applyFill="1" applyBorder="1" applyAlignment="1">
      <alignment vertical="center"/>
    </xf>
    <xf numFmtId="40" fontId="15" fillId="2" borderId="22" xfId="2" applyNumberFormat="1" applyFont="1" applyFill="1" applyBorder="1" applyAlignment="1">
      <alignment vertical="center"/>
    </xf>
    <xf numFmtId="40" fontId="15" fillId="2" borderId="16" xfId="2" applyNumberFormat="1" applyFont="1" applyFill="1" applyBorder="1" applyAlignment="1">
      <alignment vertical="center"/>
    </xf>
    <xf numFmtId="40" fontId="15" fillId="2" borderId="21" xfId="2" applyNumberFormat="1" applyFont="1" applyFill="1" applyBorder="1" applyAlignment="1">
      <alignment vertical="center"/>
    </xf>
    <xf numFmtId="189" fontId="15" fillId="0" borderId="25" xfId="0" applyNumberFormat="1" applyFont="1" applyBorder="1" applyAlignment="1">
      <alignment horizontal="right" vertical="center"/>
    </xf>
    <xf numFmtId="189" fontId="15" fillId="0" borderId="23" xfId="0" applyNumberFormat="1" applyFont="1" applyBorder="1" applyAlignment="1">
      <alignment horizontal="right" vertical="center"/>
    </xf>
    <xf numFmtId="189" fontId="15" fillId="0" borderId="18" xfId="0" applyNumberFormat="1" applyFont="1" applyBorder="1" applyAlignment="1">
      <alignment horizontal="right" vertical="center"/>
    </xf>
    <xf numFmtId="189" fontId="15" fillId="0" borderId="20" xfId="0" applyNumberFormat="1" applyFont="1" applyBorder="1" applyAlignment="1">
      <alignment horizontal="right" vertical="center"/>
    </xf>
    <xf numFmtId="189" fontId="15" fillId="0" borderId="0" xfId="0" applyNumberFormat="1" applyFont="1" applyBorder="1" applyAlignment="1">
      <alignment horizontal="right" vertical="center"/>
    </xf>
    <xf numFmtId="189" fontId="15" fillId="0" borderId="19" xfId="0" applyNumberFormat="1" applyFont="1" applyBorder="1" applyAlignment="1">
      <alignment horizontal="right" vertical="center"/>
    </xf>
    <xf numFmtId="189" fontId="15" fillId="0" borderId="22" xfId="0" applyNumberFormat="1" applyFont="1" applyBorder="1" applyAlignment="1">
      <alignment horizontal="right" vertical="center"/>
    </xf>
    <xf numFmtId="189" fontId="15" fillId="0" borderId="16" xfId="0" applyNumberFormat="1" applyFont="1" applyBorder="1" applyAlignment="1">
      <alignment horizontal="right" vertical="center"/>
    </xf>
    <xf numFmtId="189" fontId="15" fillId="0" borderId="21" xfId="0" applyNumberFormat="1" applyFont="1" applyBorder="1" applyAlignment="1">
      <alignment horizontal="right" vertical="center"/>
    </xf>
    <xf numFmtId="191" fontId="15" fillId="0" borderId="25" xfId="2" applyNumberFormat="1" applyFont="1" applyBorder="1" applyAlignment="1">
      <alignment vertical="center"/>
    </xf>
    <xf numFmtId="191" fontId="15" fillId="0" borderId="23" xfId="2" applyNumberFormat="1" applyFont="1" applyBorder="1" applyAlignment="1">
      <alignment vertical="center"/>
    </xf>
    <xf numFmtId="191" fontId="15" fillId="0" borderId="18" xfId="2" applyNumberFormat="1" applyFont="1" applyBorder="1" applyAlignment="1">
      <alignment vertical="center"/>
    </xf>
    <xf numFmtId="191" fontId="15" fillId="0" borderId="20" xfId="2" applyNumberFormat="1" applyFont="1" applyBorder="1" applyAlignment="1">
      <alignment vertical="center"/>
    </xf>
    <xf numFmtId="191" fontId="15" fillId="0" borderId="0" xfId="2" applyNumberFormat="1" applyFont="1" applyBorder="1" applyAlignment="1">
      <alignment vertical="center"/>
    </xf>
    <xf numFmtId="191" fontId="15" fillId="0" borderId="19" xfId="2" applyNumberFormat="1" applyFont="1" applyBorder="1" applyAlignment="1">
      <alignment vertical="center"/>
    </xf>
    <xf numFmtId="191" fontId="15" fillId="0" borderId="22" xfId="2" applyNumberFormat="1" applyFont="1" applyBorder="1" applyAlignment="1">
      <alignment vertical="center"/>
    </xf>
    <xf numFmtId="191" fontId="15" fillId="0" borderId="16" xfId="2" applyNumberFormat="1" applyFont="1" applyBorder="1" applyAlignment="1">
      <alignment vertical="center"/>
    </xf>
    <xf numFmtId="191" fontId="15" fillId="0" borderId="21" xfId="2" applyNumberFormat="1" applyFont="1" applyBorder="1" applyAlignment="1">
      <alignment vertical="center"/>
    </xf>
    <xf numFmtId="38" fontId="15" fillId="2" borderId="25" xfId="2" applyFont="1" applyFill="1" applyBorder="1" applyAlignment="1">
      <alignment vertical="center"/>
    </xf>
    <xf numFmtId="38" fontId="15" fillId="2" borderId="23" xfId="2" applyFont="1" applyFill="1" applyBorder="1" applyAlignment="1">
      <alignment vertical="center"/>
    </xf>
    <xf numFmtId="38" fontId="15" fillId="2" borderId="18" xfId="2" applyFont="1" applyFill="1" applyBorder="1" applyAlignment="1">
      <alignment vertical="center"/>
    </xf>
    <xf numFmtId="38" fontId="15" fillId="2" borderId="22" xfId="2" applyFont="1" applyFill="1" applyBorder="1" applyAlignment="1">
      <alignment vertical="center"/>
    </xf>
    <xf numFmtId="38" fontId="15" fillId="2" borderId="16" xfId="2" applyFont="1" applyFill="1" applyBorder="1" applyAlignment="1">
      <alignment vertical="center"/>
    </xf>
    <xf numFmtId="38" fontId="15" fillId="2" borderId="21" xfId="2" applyFont="1" applyFill="1" applyBorder="1" applyAlignment="1">
      <alignment vertical="center"/>
    </xf>
    <xf numFmtId="40" fontId="15" fillId="0" borderId="25" xfId="2" applyNumberFormat="1" applyFont="1" applyBorder="1" applyAlignment="1">
      <alignment vertical="center"/>
    </xf>
    <xf numFmtId="40" fontId="15" fillId="0" borderId="23" xfId="2" applyNumberFormat="1" applyFont="1" applyBorder="1" applyAlignment="1">
      <alignment vertical="center"/>
    </xf>
    <xf numFmtId="40" fontId="15" fillId="0" borderId="18" xfId="2" applyNumberFormat="1" applyFont="1" applyBorder="1" applyAlignment="1">
      <alignment vertical="center"/>
    </xf>
    <xf numFmtId="40" fontId="15" fillId="0" borderId="20" xfId="2" applyNumberFormat="1" applyFont="1" applyBorder="1" applyAlignment="1">
      <alignment vertical="center"/>
    </xf>
    <xf numFmtId="40" fontId="15" fillId="0" borderId="0" xfId="2" applyNumberFormat="1" applyFont="1" applyBorder="1" applyAlignment="1">
      <alignment vertical="center"/>
    </xf>
    <xf numFmtId="40" fontId="15" fillId="0" borderId="19" xfId="2" applyNumberFormat="1" applyFont="1" applyBorder="1" applyAlignment="1">
      <alignment vertical="center"/>
    </xf>
    <xf numFmtId="40" fontId="15" fillId="0" borderId="22" xfId="2" applyNumberFormat="1" applyFont="1" applyBorder="1" applyAlignment="1">
      <alignment vertical="center"/>
    </xf>
    <xf numFmtId="40" fontId="15" fillId="0" borderId="16" xfId="2" applyNumberFormat="1" applyFont="1" applyBorder="1" applyAlignment="1">
      <alignment vertical="center"/>
    </xf>
    <xf numFmtId="40" fontId="15" fillId="0" borderId="21" xfId="2" applyNumberFormat="1" applyFont="1" applyBorder="1" applyAlignment="1">
      <alignment vertical="center"/>
    </xf>
    <xf numFmtId="189" fontId="11" fillId="0" borderId="25" xfId="0" applyNumberFormat="1" applyFont="1" applyBorder="1" applyAlignment="1">
      <alignment vertical="center"/>
    </xf>
    <xf numFmtId="189" fontId="11" fillId="0" borderId="23" xfId="0" applyNumberFormat="1" applyFont="1" applyBorder="1" applyAlignment="1">
      <alignment vertical="center"/>
    </xf>
    <xf numFmtId="189" fontId="11" fillId="0" borderId="18" xfId="0" applyNumberFormat="1" applyFont="1" applyBorder="1" applyAlignment="1">
      <alignment vertical="center"/>
    </xf>
    <xf numFmtId="189" fontId="11" fillId="0" borderId="20" xfId="0" applyNumberFormat="1" applyFont="1" applyBorder="1" applyAlignment="1">
      <alignment vertical="center"/>
    </xf>
    <xf numFmtId="189" fontId="11" fillId="0" borderId="0" xfId="0" applyNumberFormat="1" applyFont="1" applyBorder="1" applyAlignment="1">
      <alignment vertical="center"/>
    </xf>
    <xf numFmtId="189" fontId="11" fillId="0" borderId="19" xfId="0" applyNumberFormat="1" applyFont="1" applyBorder="1" applyAlignment="1">
      <alignment vertical="center"/>
    </xf>
    <xf numFmtId="189" fontId="11" fillId="0" borderId="22" xfId="0" applyNumberFormat="1" applyFont="1" applyBorder="1" applyAlignment="1">
      <alignment vertical="center"/>
    </xf>
    <xf numFmtId="189" fontId="11" fillId="0" borderId="16" xfId="0" applyNumberFormat="1" applyFont="1" applyBorder="1" applyAlignment="1">
      <alignment vertical="center"/>
    </xf>
    <xf numFmtId="189" fontId="11" fillId="0" borderId="21" xfId="0" applyNumberFormat="1" applyFont="1" applyBorder="1" applyAlignment="1">
      <alignment vertical="center"/>
    </xf>
    <xf numFmtId="0" fontId="11" fillId="2" borderId="25" xfId="0" applyFont="1" applyFill="1" applyBorder="1" applyAlignment="1">
      <alignment vertical="center"/>
    </xf>
    <xf numFmtId="0" fontId="11" fillId="2" borderId="23" xfId="0" applyFont="1" applyFill="1" applyBorder="1" applyAlignment="1">
      <alignment vertical="center"/>
    </xf>
    <xf numFmtId="0" fontId="11" fillId="2" borderId="18" xfId="0" applyFont="1" applyFill="1" applyBorder="1" applyAlignment="1">
      <alignment vertical="center"/>
    </xf>
    <xf numFmtId="0" fontId="11" fillId="2" borderId="22" xfId="0" applyFont="1" applyFill="1" applyBorder="1" applyAlignment="1">
      <alignment vertical="center"/>
    </xf>
    <xf numFmtId="0" fontId="11" fillId="2" borderId="16" xfId="0" applyFont="1" applyFill="1" applyBorder="1" applyAlignment="1">
      <alignment vertical="center"/>
    </xf>
    <xf numFmtId="0" fontId="11" fillId="2" borderId="21" xfId="0" applyFont="1" applyFill="1" applyBorder="1" applyAlignment="1">
      <alignment vertical="center"/>
    </xf>
    <xf numFmtId="0" fontId="11" fillId="0" borderId="25" xfId="0" applyFont="1" applyFill="1" applyBorder="1" applyAlignment="1">
      <alignment vertical="center"/>
    </xf>
    <xf numFmtId="0" fontId="11" fillId="0" borderId="23" xfId="0" applyFont="1" applyFill="1" applyBorder="1" applyAlignment="1">
      <alignment vertical="center"/>
    </xf>
    <xf numFmtId="0" fontId="11" fillId="0" borderId="18" xfId="0" applyFont="1" applyFill="1" applyBorder="1" applyAlignment="1">
      <alignment vertical="center"/>
    </xf>
    <xf numFmtId="0" fontId="11" fillId="0" borderId="22" xfId="0" applyFont="1" applyFill="1" applyBorder="1" applyAlignment="1">
      <alignment vertical="center"/>
    </xf>
    <xf numFmtId="0" fontId="11" fillId="0" borderId="16" xfId="0" applyFont="1" applyFill="1" applyBorder="1" applyAlignment="1">
      <alignment vertical="center"/>
    </xf>
    <xf numFmtId="0" fontId="11" fillId="0" borderId="21" xfId="0" applyFont="1" applyFill="1" applyBorder="1" applyAlignment="1">
      <alignment vertical="center"/>
    </xf>
    <xf numFmtId="0" fontId="15" fillId="0" borderId="37" xfId="0" applyFont="1" applyFill="1" applyBorder="1" applyAlignment="1">
      <alignment horizontal="center" vertical="center" wrapText="1"/>
    </xf>
    <xf numFmtId="0" fontId="15" fillId="0" borderId="23" xfId="0" applyFont="1" applyFill="1" applyBorder="1" applyAlignment="1">
      <alignment horizontal="center" vertical="center" wrapText="1"/>
    </xf>
    <xf numFmtId="0" fontId="15" fillId="0" borderId="18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19" xfId="0" applyFont="1" applyFill="1" applyBorder="1" applyAlignment="1">
      <alignment horizontal="center" vertical="center" wrapText="1"/>
    </xf>
    <xf numFmtId="0" fontId="15" fillId="0" borderId="15" xfId="0" applyFont="1" applyFill="1" applyBorder="1" applyAlignment="1">
      <alignment horizontal="center" vertical="center" wrapText="1"/>
    </xf>
    <xf numFmtId="0" fontId="15" fillId="0" borderId="16" xfId="0" applyFont="1" applyFill="1" applyBorder="1" applyAlignment="1">
      <alignment horizontal="center" vertical="center" wrapText="1"/>
    </xf>
    <xf numFmtId="0" fontId="15" fillId="0" borderId="21" xfId="0" applyFont="1" applyFill="1" applyBorder="1" applyAlignment="1">
      <alignment horizontal="center" vertical="center" wrapText="1"/>
    </xf>
    <xf numFmtId="40" fontId="15" fillId="0" borderId="25" xfId="2" applyNumberFormat="1" applyFont="1" applyFill="1" applyBorder="1" applyAlignment="1">
      <alignment vertical="center"/>
    </xf>
    <xf numFmtId="40" fontId="15" fillId="0" borderId="23" xfId="2" applyNumberFormat="1" applyFont="1" applyFill="1" applyBorder="1" applyAlignment="1">
      <alignment vertical="center"/>
    </xf>
    <xf numFmtId="40" fontId="15" fillId="0" borderId="18" xfId="2" applyNumberFormat="1" applyFont="1" applyFill="1" applyBorder="1" applyAlignment="1">
      <alignment vertical="center"/>
    </xf>
    <xf numFmtId="40" fontId="15" fillId="0" borderId="20" xfId="2" applyNumberFormat="1" applyFont="1" applyFill="1" applyBorder="1" applyAlignment="1">
      <alignment vertical="center"/>
    </xf>
    <xf numFmtId="40" fontId="15" fillId="0" borderId="0" xfId="2" applyNumberFormat="1" applyFont="1" applyFill="1" applyBorder="1" applyAlignment="1">
      <alignment vertical="center"/>
    </xf>
    <xf numFmtId="40" fontId="15" fillId="0" borderId="19" xfId="2" applyNumberFormat="1" applyFont="1" applyFill="1" applyBorder="1" applyAlignment="1">
      <alignment vertical="center"/>
    </xf>
    <xf numFmtId="40" fontId="15" fillId="0" borderId="22" xfId="2" applyNumberFormat="1" applyFont="1" applyFill="1" applyBorder="1" applyAlignment="1">
      <alignment vertical="center"/>
    </xf>
    <xf numFmtId="40" fontId="15" fillId="0" borderId="16" xfId="2" applyNumberFormat="1" applyFont="1" applyFill="1" applyBorder="1" applyAlignment="1">
      <alignment vertical="center"/>
    </xf>
    <xf numFmtId="40" fontId="15" fillId="0" borderId="21" xfId="2" applyNumberFormat="1" applyFont="1" applyFill="1" applyBorder="1" applyAlignment="1">
      <alignment vertical="center"/>
    </xf>
    <xf numFmtId="0" fontId="11" fillId="0" borderId="25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0" fontId="15" fillId="0" borderId="25" xfId="0" applyFont="1" applyBorder="1" applyAlignment="1">
      <alignment horizontal="left" vertical="center" wrapText="1"/>
    </xf>
    <xf numFmtId="0" fontId="15" fillId="0" borderId="23" xfId="0" applyFont="1" applyBorder="1" applyAlignment="1">
      <alignment horizontal="left" vertical="center" wrapText="1"/>
    </xf>
    <xf numFmtId="0" fontId="15" fillId="0" borderId="24" xfId="0" applyFont="1" applyBorder="1" applyAlignment="1">
      <alignment horizontal="left" vertical="center" wrapText="1"/>
    </xf>
    <xf numFmtId="0" fontId="15" fillId="0" borderId="20" xfId="0" applyFont="1" applyBorder="1" applyAlignment="1">
      <alignment horizontal="left" vertical="center" wrapText="1"/>
    </xf>
    <xf numFmtId="0" fontId="15" fillId="0" borderId="0" xfId="0" applyFont="1" applyBorder="1" applyAlignment="1">
      <alignment horizontal="left" vertical="center" wrapText="1"/>
    </xf>
    <xf numFmtId="0" fontId="15" fillId="0" borderId="8" xfId="0" applyFont="1" applyBorder="1" applyAlignment="1">
      <alignment horizontal="left" vertical="center" wrapText="1"/>
    </xf>
    <xf numFmtId="0" fontId="15" fillId="0" borderId="26" xfId="0" applyFont="1" applyBorder="1" applyAlignment="1">
      <alignment horizontal="left" vertical="center" wrapText="1"/>
    </xf>
    <xf numFmtId="0" fontId="15" fillId="0" borderId="5" xfId="0" applyFont="1" applyBorder="1" applyAlignment="1">
      <alignment horizontal="left" vertical="center" wrapText="1"/>
    </xf>
    <xf numFmtId="0" fontId="15" fillId="0" borderId="6" xfId="0" applyFont="1" applyBorder="1" applyAlignment="1">
      <alignment horizontal="left" vertical="center" wrapText="1"/>
    </xf>
    <xf numFmtId="0" fontId="11" fillId="0" borderId="37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29" fillId="0" borderId="8" xfId="0" applyFont="1" applyFill="1" applyBorder="1" applyAlignment="1">
      <alignment horizontal="center" vertical="center"/>
    </xf>
    <xf numFmtId="0" fontId="29" fillId="0" borderId="17" xfId="0" applyFont="1" applyFill="1" applyBorder="1" applyAlignment="1">
      <alignment horizontal="center" vertical="center"/>
    </xf>
    <xf numFmtId="188" fontId="29" fillId="0" borderId="0" xfId="0" applyNumberFormat="1" applyFont="1" applyFill="1" applyBorder="1" applyAlignment="1">
      <alignment horizontal="center" vertical="center"/>
    </xf>
    <xf numFmtId="188" fontId="29" fillId="0" borderId="19" xfId="0" applyNumberFormat="1" applyFont="1" applyFill="1" applyBorder="1" applyAlignment="1">
      <alignment horizontal="center" vertical="center"/>
    </xf>
    <xf numFmtId="188" fontId="29" fillId="0" borderId="16" xfId="0" applyNumberFormat="1" applyFont="1" applyFill="1" applyBorder="1" applyAlignment="1">
      <alignment horizontal="center" vertical="center"/>
    </xf>
    <xf numFmtId="188" fontId="29" fillId="0" borderId="21" xfId="0" applyNumberFormat="1" applyFont="1" applyFill="1" applyBorder="1" applyAlignment="1">
      <alignment horizontal="center" vertical="center"/>
    </xf>
    <xf numFmtId="188" fontId="29" fillId="0" borderId="8" xfId="0" applyNumberFormat="1" applyFont="1" applyFill="1" applyBorder="1" applyAlignment="1">
      <alignment horizontal="center" vertical="center"/>
    </xf>
    <xf numFmtId="188" fontId="29" fillId="0" borderId="17" xfId="0" applyNumberFormat="1" applyFont="1" applyFill="1" applyBorder="1" applyAlignment="1">
      <alignment horizontal="center" vertical="center"/>
    </xf>
    <xf numFmtId="0" fontId="29" fillId="0" borderId="37" xfId="0" applyFont="1" applyBorder="1" applyAlignment="1">
      <alignment horizontal="center" vertical="center"/>
    </xf>
    <xf numFmtId="0" fontId="29" fillId="0" borderId="23" xfId="0" applyFont="1" applyBorder="1" applyAlignment="1">
      <alignment horizontal="center" vertical="center"/>
    </xf>
    <xf numFmtId="0" fontId="29" fillId="0" borderId="7" xfId="0" applyFont="1" applyBorder="1" applyAlignment="1">
      <alignment horizontal="center" vertical="center"/>
    </xf>
    <xf numFmtId="0" fontId="29" fillId="0" borderId="0" xfId="0" applyFont="1" applyBorder="1" applyAlignment="1">
      <alignment horizontal="center" vertical="center"/>
    </xf>
    <xf numFmtId="0" fontId="29" fillId="0" borderId="15" xfId="0" applyFont="1" applyBorder="1" applyAlignment="1">
      <alignment horizontal="center" vertical="center"/>
    </xf>
    <xf numFmtId="0" fontId="29" fillId="0" borderId="16" xfId="0" applyFont="1" applyBorder="1" applyAlignment="1">
      <alignment horizontal="center" vertical="center"/>
    </xf>
    <xf numFmtId="0" fontId="15" fillId="0" borderId="22" xfId="0" applyFont="1" applyBorder="1" applyAlignment="1">
      <alignment horizontal="left" vertical="center" wrapText="1"/>
    </xf>
    <xf numFmtId="0" fontId="15" fillId="0" borderId="16" xfId="0" applyFont="1" applyBorder="1" applyAlignment="1">
      <alignment horizontal="left" vertical="center" wrapText="1"/>
    </xf>
    <xf numFmtId="0" fontId="15" fillId="0" borderId="17" xfId="0" applyFont="1" applyBorder="1" applyAlignment="1">
      <alignment horizontal="left" vertical="center" wrapText="1"/>
    </xf>
    <xf numFmtId="0" fontId="29" fillId="0" borderId="37" xfId="0" applyFont="1" applyFill="1" applyBorder="1" applyAlignment="1">
      <alignment horizontal="center" vertical="center" wrapText="1"/>
    </xf>
    <xf numFmtId="0" fontId="29" fillId="0" borderId="23" xfId="0" applyFont="1" applyFill="1" applyBorder="1" applyAlignment="1">
      <alignment horizontal="center" vertical="center" wrapText="1"/>
    </xf>
    <xf numFmtId="0" fontId="29" fillId="0" borderId="18" xfId="0" applyFont="1" applyFill="1" applyBorder="1" applyAlignment="1">
      <alignment horizontal="center" vertical="center" wrapText="1"/>
    </xf>
    <xf numFmtId="0" fontId="29" fillId="0" borderId="7" xfId="0" applyFont="1" applyFill="1" applyBorder="1" applyAlignment="1">
      <alignment horizontal="center" vertical="center" wrapText="1"/>
    </xf>
    <xf numFmtId="0" fontId="29" fillId="0" borderId="0" xfId="0" applyFont="1" applyFill="1" applyBorder="1" applyAlignment="1">
      <alignment horizontal="center" vertical="center" wrapText="1"/>
    </xf>
    <xf numFmtId="0" fontId="29" fillId="0" borderId="19" xfId="0" applyFont="1" applyFill="1" applyBorder="1" applyAlignment="1">
      <alignment horizontal="center" vertical="center" wrapText="1"/>
    </xf>
    <xf numFmtId="0" fontId="29" fillId="0" borderId="15" xfId="0" applyFont="1" applyFill="1" applyBorder="1" applyAlignment="1">
      <alignment horizontal="center" vertical="center" wrapText="1"/>
    </xf>
    <xf numFmtId="0" fontId="29" fillId="0" borderId="16" xfId="0" applyFont="1" applyFill="1" applyBorder="1" applyAlignment="1">
      <alignment horizontal="center" vertical="center" wrapText="1"/>
    </xf>
    <xf numFmtId="0" fontId="29" fillId="0" borderId="21" xfId="0" applyFont="1" applyFill="1" applyBorder="1" applyAlignment="1">
      <alignment horizontal="center" vertical="center" wrapText="1"/>
    </xf>
    <xf numFmtId="0" fontId="29" fillId="0" borderId="25" xfId="0" applyFont="1" applyFill="1" applyBorder="1" applyAlignment="1">
      <alignment horizontal="center" vertical="center" shrinkToFit="1"/>
    </xf>
    <xf numFmtId="0" fontId="29" fillId="0" borderId="23" xfId="0" applyFont="1" applyFill="1" applyBorder="1" applyAlignment="1">
      <alignment horizontal="center" vertical="center" shrinkToFit="1"/>
    </xf>
    <xf numFmtId="0" fontId="29" fillId="0" borderId="18" xfId="0" applyFont="1" applyFill="1" applyBorder="1" applyAlignment="1">
      <alignment horizontal="center" vertical="center" shrinkToFit="1"/>
    </xf>
    <xf numFmtId="0" fontId="29" fillId="0" borderId="20" xfId="0" applyFont="1" applyFill="1" applyBorder="1" applyAlignment="1">
      <alignment horizontal="center" vertical="center" shrinkToFit="1"/>
    </xf>
    <xf numFmtId="0" fontId="29" fillId="0" borderId="0" xfId="0" applyFont="1" applyFill="1" applyBorder="1" applyAlignment="1">
      <alignment horizontal="center" vertical="center" shrinkToFit="1"/>
    </xf>
    <xf numFmtId="0" fontId="29" fillId="0" borderId="19" xfId="0" applyFont="1" applyFill="1" applyBorder="1" applyAlignment="1">
      <alignment horizontal="center" vertical="center" shrinkToFit="1"/>
    </xf>
    <xf numFmtId="0" fontId="29" fillId="0" borderId="22" xfId="0" applyFont="1" applyFill="1" applyBorder="1" applyAlignment="1">
      <alignment horizontal="center" vertical="center" shrinkToFit="1"/>
    </xf>
    <xf numFmtId="0" fontId="29" fillId="0" borderId="16" xfId="0" applyFont="1" applyFill="1" applyBorder="1" applyAlignment="1">
      <alignment horizontal="center" vertical="center" shrinkToFit="1"/>
    </xf>
    <xf numFmtId="0" fontId="29" fillId="0" borderId="21" xfId="0" applyFont="1" applyFill="1" applyBorder="1" applyAlignment="1">
      <alignment horizontal="center" vertical="center" shrinkToFit="1"/>
    </xf>
    <xf numFmtId="0" fontId="29" fillId="0" borderId="18" xfId="0" applyFont="1" applyFill="1" applyBorder="1" applyAlignment="1">
      <alignment horizontal="center" vertical="center"/>
    </xf>
    <xf numFmtId="0" fontId="29" fillId="0" borderId="19" xfId="0" applyFont="1" applyFill="1" applyBorder="1" applyAlignment="1">
      <alignment horizontal="center" vertical="center"/>
    </xf>
    <xf numFmtId="0" fontId="29" fillId="0" borderId="21" xfId="0" applyFont="1" applyFill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29" fillId="0" borderId="22" xfId="0" applyFont="1" applyFill="1" applyBorder="1" applyAlignment="1">
      <alignment horizontal="center" vertical="center"/>
    </xf>
    <xf numFmtId="188" fontId="29" fillId="0" borderId="25" xfId="0" applyNumberFormat="1" applyFont="1" applyFill="1" applyBorder="1" applyAlignment="1">
      <alignment horizontal="center" vertical="center"/>
    </xf>
    <xf numFmtId="188" fontId="29" fillId="0" borderId="23" xfId="0" applyNumberFormat="1" applyFont="1" applyFill="1" applyBorder="1" applyAlignment="1">
      <alignment horizontal="center" vertical="center"/>
    </xf>
    <xf numFmtId="188" fontId="29" fillId="0" borderId="20" xfId="0" applyNumberFormat="1" applyFont="1" applyFill="1" applyBorder="1" applyAlignment="1">
      <alignment horizontal="center" vertical="center"/>
    </xf>
    <xf numFmtId="188" fontId="29" fillId="0" borderId="22" xfId="0" applyNumberFormat="1" applyFont="1" applyFill="1" applyBorder="1" applyAlignment="1">
      <alignment horizontal="center" vertical="center"/>
    </xf>
    <xf numFmtId="194" fontId="11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195" fontId="11" fillId="0" borderId="0" xfId="0" applyNumberFormat="1" applyFont="1" applyFill="1" applyBorder="1" applyAlignment="1">
      <alignment horizontal="center" vertical="center" shrinkToFit="1"/>
    </xf>
    <xf numFmtId="192" fontId="29" fillId="0" borderId="0" xfId="0" applyNumberFormat="1" applyFont="1" applyFill="1" applyBorder="1" applyAlignment="1">
      <alignment horizontal="center" vertical="center"/>
    </xf>
    <xf numFmtId="192" fontId="29" fillId="0" borderId="16" xfId="0" applyNumberFormat="1" applyFont="1" applyFill="1" applyBorder="1" applyAlignment="1">
      <alignment horizontal="center" vertical="center"/>
    </xf>
    <xf numFmtId="198" fontId="15" fillId="0" borderId="4" xfId="0" applyNumberFormat="1" applyFont="1" applyBorder="1" applyAlignment="1">
      <alignment horizontal="center" vertical="center"/>
    </xf>
    <xf numFmtId="0" fontId="11" fillId="0" borderId="53" xfId="0" applyFont="1" applyBorder="1" applyAlignment="1">
      <alignment horizontal="center" vertical="center"/>
    </xf>
    <xf numFmtId="0" fontId="11" fillId="0" borderId="54" xfId="0" applyFont="1" applyBorder="1" applyAlignment="1">
      <alignment horizontal="center" vertical="center"/>
    </xf>
    <xf numFmtId="0" fontId="11" fillId="0" borderId="55" xfId="0" applyFont="1" applyBorder="1" applyAlignment="1">
      <alignment horizontal="center" vertical="center"/>
    </xf>
    <xf numFmtId="0" fontId="11" fillId="0" borderId="9" xfId="0" applyFont="1" applyBorder="1" applyAlignment="1">
      <alignment vertical="center" wrapText="1"/>
    </xf>
    <xf numFmtId="0" fontId="11" fillId="0" borderId="5" xfId="0" applyFont="1" applyBorder="1" applyAlignment="1">
      <alignment vertical="center" wrapText="1"/>
    </xf>
    <xf numFmtId="0" fontId="11" fillId="0" borderId="27" xfId="0" applyFont="1" applyBorder="1" applyAlignment="1">
      <alignment vertical="center" wrapText="1"/>
    </xf>
    <xf numFmtId="0" fontId="11" fillId="0" borderId="23" xfId="2" applyNumberFormat="1" applyFont="1" applyBorder="1" applyAlignment="1">
      <alignment horizontal="left" vertical="center"/>
    </xf>
    <xf numFmtId="0" fontId="11" fillId="0" borderId="0" xfId="2" applyNumberFormat="1" applyFont="1" applyBorder="1" applyAlignment="1">
      <alignment horizontal="left" vertical="center"/>
    </xf>
    <xf numFmtId="0" fontId="11" fillId="0" borderId="16" xfId="2" applyNumberFormat="1" applyFont="1" applyBorder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29" fillId="0" borderId="23" xfId="0" applyFont="1" applyBorder="1" applyAlignment="1">
      <alignment horizontal="left" vertical="center"/>
    </xf>
    <xf numFmtId="0" fontId="29" fillId="0" borderId="0" xfId="0" applyFont="1" applyBorder="1" applyAlignment="1">
      <alignment horizontal="left" vertical="center"/>
    </xf>
    <xf numFmtId="0" fontId="29" fillId="0" borderId="5" xfId="0" applyFont="1" applyBorder="1" applyAlignment="1">
      <alignment horizontal="left" vertical="center"/>
    </xf>
    <xf numFmtId="0" fontId="11" fillId="0" borderId="23" xfId="0" quotePrefix="1" applyFont="1" applyBorder="1" applyAlignment="1">
      <alignment horizontal="left" vertical="center"/>
    </xf>
    <xf numFmtId="0" fontId="11" fillId="0" borderId="0" xfId="0" quotePrefix="1" applyFont="1" applyBorder="1" applyAlignment="1">
      <alignment horizontal="left" vertical="center"/>
    </xf>
    <xf numFmtId="0" fontId="11" fillId="0" borderId="5" xfId="0" quotePrefix="1" applyFont="1" applyBorder="1" applyAlignment="1">
      <alignment horizontal="left" vertical="center"/>
    </xf>
    <xf numFmtId="0" fontId="11" fillId="0" borderId="2" xfId="0" applyFont="1" applyBorder="1" applyAlignment="1">
      <alignment horizontal="left" vertical="center" indent="1"/>
    </xf>
    <xf numFmtId="0" fontId="11" fillId="0" borderId="4" xfId="0" applyFont="1" applyBorder="1" applyAlignment="1">
      <alignment horizontal="left" vertical="center" indent="1"/>
    </xf>
    <xf numFmtId="0" fontId="11" fillId="0" borderId="28" xfId="0" applyFont="1" applyBorder="1" applyAlignment="1">
      <alignment horizontal="left" vertical="center" indent="1"/>
    </xf>
    <xf numFmtId="0" fontId="11" fillId="0" borderId="7" xfId="0" applyFont="1" applyBorder="1" applyAlignment="1">
      <alignment horizontal="left" vertical="center" indent="1"/>
    </xf>
    <xf numFmtId="0" fontId="11" fillId="0" borderId="0" xfId="0" applyFont="1" applyBorder="1" applyAlignment="1">
      <alignment horizontal="left" vertical="center" indent="1"/>
    </xf>
    <xf numFmtId="0" fontId="11" fillId="0" borderId="19" xfId="0" applyFont="1" applyBorder="1" applyAlignment="1">
      <alignment horizontal="left" vertical="center" indent="1"/>
    </xf>
    <xf numFmtId="0" fontId="11" fillId="0" borderId="9" xfId="0" applyFont="1" applyBorder="1" applyAlignment="1">
      <alignment horizontal="left" vertical="center" indent="1"/>
    </xf>
    <xf numFmtId="0" fontId="11" fillId="0" borderId="5" xfId="0" applyFont="1" applyBorder="1" applyAlignment="1">
      <alignment horizontal="left" vertical="center" indent="1"/>
    </xf>
    <xf numFmtId="0" fontId="11" fillId="0" borderId="27" xfId="0" applyFont="1" applyBorder="1" applyAlignment="1">
      <alignment horizontal="left" vertical="center" indent="1"/>
    </xf>
    <xf numFmtId="0" fontId="11" fillId="0" borderId="28" xfId="0" applyFont="1" applyBorder="1" applyAlignment="1">
      <alignment horizontal="left" vertical="center"/>
    </xf>
    <xf numFmtId="0" fontId="11" fillId="0" borderId="19" xfId="0" applyFont="1" applyBorder="1" applyAlignment="1">
      <alignment horizontal="left" vertical="center"/>
    </xf>
    <xf numFmtId="0" fontId="11" fillId="0" borderId="21" xfId="0" applyFont="1" applyBorder="1" applyAlignment="1">
      <alignment horizontal="left" vertical="center"/>
    </xf>
    <xf numFmtId="0" fontId="11" fillId="0" borderId="18" xfId="0" applyFont="1" applyBorder="1" applyAlignment="1">
      <alignment horizontal="left" vertical="center"/>
    </xf>
    <xf numFmtId="0" fontId="11" fillId="0" borderId="9" xfId="0" applyFont="1" applyBorder="1" applyAlignment="1">
      <alignment horizontal="left" vertical="center"/>
    </xf>
    <xf numFmtId="0" fontId="11" fillId="0" borderId="27" xfId="0" applyFont="1" applyBorder="1" applyAlignment="1">
      <alignment horizontal="left" vertical="center"/>
    </xf>
    <xf numFmtId="0" fontId="15" fillId="0" borderId="0" xfId="2" applyNumberFormat="1" applyFont="1" applyBorder="1" applyAlignment="1">
      <alignment vertical="center"/>
    </xf>
    <xf numFmtId="0" fontId="15" fillId="0" borderId="5" xfId="2" applyNumberFormat="1" applyFont="1" applyBorder="1" applyAlignment="1">
      <alignment vertical="center"/>
    </xf>
    <xf numFmtId="0" fontId="29" fillId="0" borderId="0" xfId="0" applyFont="1" applyAlignment="1">
      <alignment horizontal="center" vertical="center"/>
    </xf>
    <xf numFmtId="0" fontId="39" fillId="0" borderId="23" xfId="0" applyFont="1" applyBorder="1" applyAlignment="1">
      <alignment horizontal="left" vertical="center"/>
    </xf>
    <xf numFmtId="0" fontId="39" fillId="0" borderId="0" xfId="0" applyFont="1" applyBorder="1" applyAlignment="1">
      <alignment horizontal="left" vertical="center"/>
    </xf>
    <xf numFmtId="0" fontId="39" fillId="0" borderId="5" xfId="0" applyFont="1" applyBorder="1" applyAlignment="1">
      <alignment horizontal="left" vertical="center"/>
    </xf>
    <xf numFmtId="221" fontId="29" fillId="0" borderId="0" xfId="0" applyNumberFormat="1" applyFont="1" applyBorder="1" applyAlignment="1">
      <alignment horizontal="center" vertical="center"/>
    </xf>
    <xf numFmtId="0" fontId="29" fillId="0" borderId="16" xfId="0" applyFont="1" applyBorder="1" applyAlignment="1">
      <alignment horizontal="left" vertical="center"/>
    </xf>
    <xf numFmtId="0" fontId="11" fillId="0" borderId="0" xfId="2" applyNumberFormat="1" applyFont="1" applyBorder="1" applyAlignment="1">
      <alignment vertical="center" wrapText="1"/>
    </xf>
    <xf numFmtId="0" fontId="11" fillId="0" borderId="5" xfId="2" applyNumberFormat="1" applyFont="1" applyBorder="1" applyAlignment="1">
      <alignment vertical="center" wrapText="1"/>
    </xf>
    <xf numFmtId="198" fontId="29" fillId="0" borderId="16" xfId="0" applyNumberFormat="1" applyFont="1" applyBorder="1" applyAlignment="1">
      <alignment horizontal="center" vertical="center"/>
    </xf>
    <xf numFmtId="198" fontId="29" fillId="0" borderId="17" xfId="0" applyNumberFormat="1" applyFont="1" applyBorder="1" applyAlignment="1">
      <alignment horizontal="center" vertical="center"/>
    </xf>
    <xf numFmtId="0" fontId="29" fillId="0" borderId="24" xfId="0" applyFont="1" applyBorder="1" applyAlignment="1">
      <alignment horizontal="center" vertical="center"/>
    </xf>
    <xf numFmtId="192" fontId="29" fillId="0" borderId="0" xfId="0" applyNumberFormat="1" applyFont="1" applyBorder="1" applyAlignment="1">
      <alignment horizontal="left" vertical="center"/>
    </xf>
    <xf numFmtId="198" fontId="29" fillId="0" borderId="0" xfId="0" applyNumberFormat="1" applyFont="1" applyBorder="1" applyAlignment="1">
      <alignment horizontal="center" vertical="center"/>
    </xf>
    <xf numFmtId="198" fontId="29" fillId="0" borderId="8" xfId="0" applyNumberFormat="1" applyFont="1" applyBorder="1" applyAlignment="1">
      <alignment horizontal="center" vertical="center"/>
    </xf>
    <xf numFmtId="0" fontId="11" fillId="0" borderId="25" xfId="2" applyNumberFormat="1" applyFont="1" applyFill="1" applyBorder="1" applyAlignment="1">
      <alignment vertical="center"/>
    </xf>
    <xf numFmtId="0" fontId="11" fillId="0" borderId="23" xfId="2" applyNumberFormat="1" applyFont="1" applyFill="1" applyBorder="1" applyAlignment="1">
      <alignment vertical="center"/>
    </xf>
    <xf numFmtId="0" fontId="11" fillId="0" borderId="18" xfId="2" applyNumberFormat="1" applyFont="1" applyFill="1" applyBorder="1" applyAlignment="1">
      <alignment vertical="center"/>
    </xf>
    <xf numFmtId="0" fontId="11" fillId="0" borderId="20" xfId="2" applyNumberFormat="1" applyFont="1" applyFill="1" applyBorder="1" applyAlignment="1">
      <alignment vertical="center"/>
    </xf>
    <xf numFmtId="0" fontId="11" fillId="0" borderId="0" xfId="2" applyNumberFormat="1" applyFont="1" applyFill="1" applyBorder="1" applyAlignment="1">
      <alignment vertical="center"/>
    </xf>
    <xf numFmtId="0" fontId="11" fillId="0" borderId="19" xfId="2" applyNumberFormat="1" applyFont="1" applyFill="1" applyBorder="1" applyAlignment="1">
      <alignment vertical="center"/>
    </xf>
    <xf numFmtId="0" fontId="11" fillId="0" borderId="22" xfId="2" applyNumberFormat="1" applyFont="1" applyFill="1" applyBorder="1" applyAlignment="1">
      <alignment vertical="center"/>
    </xf>
    <xf numFmtId="0" fontId="11" fillId="0" borderId="16" xfId="2" applyNumberFormat="1" applyFont="1" applyFill="1" applyBorder="1" applyAlignment="1">
      <alignment vertical="center"/>
    </xf>
    <xf numFmtId="0" fontId="11" fillId="0" borderId="21" xfId="2" applyNumberFormat="1" applyFont="1" applyFill="1" applyBorder="1" applyAlignment="1">
      <alignment vertical="center"/>
    </xf>
    <xf numFmtId="0" fontId="11" fillId="0" borderId="25" xfId="0" applyNumberFormat="1" applyFont="1" applyFill="1" applyBorder="1" applyAlignment="1">
      <alignment vertical="center"/>
    </xf>
    <xf numFmtId="0" fontId="11" fillId="0" borderId="23" xfId="0" applyNumberFormat="1" applyFont="1" applyFill="1" applyBorder="1" applyAlignment="1">
      <alignment vertical="center"/>
    </xf>
    <xf numFmtId="0" fontId="11" fillId="0" borderId="18" xfId="0" applyNumberFormat="1" applyFont="1" applyFill="1" applyBorder="1" applyAlignment="1">
      <alignment vertical="center"/>
    </xf>
    <xf numFmtId="0" fontId="11" fillId="0" borderId="20" xfId="0" applyNumberFormat="1" applyFont="1" applyFill="1" applyBorder="1" applyAlignment="1">
      <alignment vertical="center"/>
    </xf>
    <xf numFmtId="0" fontId="11" fillId="0" borderId="0" xfId="0" applyNumberFormat="1" applyFont="1" applyFill="1" applyBorder="1" applyAlignment="1">
      <alignment vertical="center"/>
    </xf>
    <xf numFmtId="0" fontId="11" fillId="0" borderId="19" xfId="0" applyNumberFormat="1" applyFont="1" applyFill="1" applyBorder="1" applyAlignment="1">
      <alignment vertical="center"/>
    </xf>
    <xf numFmtId="0" fontId="11" fillId="0" borderId="22" xfId="0" applyNumberFormat="1" applyFont="1" applyFill="1" applyBorder="1" applyAlignment="1">
      <alignment vertical="center"/>
    </xf>
    <xf numFmtId="0" fontId="11" fillId="0" borderId="16" xfId="0" applyNumberFormat="1" applyFont="1" applyFill="1" applyBorder="1" applyAlignment="1">
      <alignment vertical="center"/>
    </xf>
    <xf numFmtId="0" fontId="11" fillId="0" borderId="21" xfId="0" applyNumberFormat="1" applyFont="1" applyFill="1" applyBorder="1" applyAlignment="1">
      <alignment vertical="center"/>
    </xf>
    <xf numFmtId="0" fontId="15" fillId="2" borderId="25" xfId="2" applyNumberFormat="1" applyFont="1" applyFill="1" applyBorder="1" applyAlignment="1">
      <alignment vertical="center"/>
    </xf>
    <xf numFmtId="0" fontId="15" fillId="2" borderId="23" xfId="2" applyNumberFormat="1" applyFont="1" applyFill="1" applyBorder="1" applyAlignment="1">
      <alignment vertical="center"/>
    </xf>
    <xf numFmtId="0" fontId="15" fillId="2" borderId="18" xfId="2" applyNumberFormat="1" applyFont="1" applyFill="1" applyBorder="1" applyAlignment="1">
      <alignment vertical="center"/>
    </xf>
    <xf numFmtId="0" fontId="15" fillId="2" borderId="20" xfId="2" applyNumberFormat="1" applyFont="1" applyFill="1" applyBorder="1" applyAlignment="1">
      <alignment vertical="center"/>
    </xf>
    <xf numFmtId="0" fontId="15" fillId="2" borderId="0" xfId="2" applyNumberFormat="1" applyFont="1" applyFill="1" applyBorder="1" applyAlignment="1">
      <alignment vertical="center"/>
    </xf>
    <xf numFmtId="0" fontId="15" fillId="2" borderId="19" xfId="2" applyNumberFormat="1" applyFont="1" applyFill="1" applyBorder="1" applyAlignment="1">
      <alignment vertical="center"/>
    </xf>
    <xf numFmtId="0" fontId="15" fillId="2" borderId="22" xfId="2" applyNumberFormat="1" applyFont="1" applyFill="1" applyBorder="1" applyAlignment="1">
      <alignment vertical="center"/>
    </xf>
    <xf numFmtId="0" fontId="15" fillId="2" borderId="16" xfId="2" applyNumberFormat="1" applyFont="1" applyFill="1" applyBorder="1" applyAlignment="1">
      <alignment vertical="center"/>
    </xf>
    <xf numFmtId="0" fontId="15" fillId="2" borderId="21" xfId="2" applyNumberFormat="1" applyFont="1" applyFill="1" applyBorder="1" applyAlignment="1">
      <alignment vertical="center"/>
    </xf>
    <xf numFmtId="0" fontId="15" fillId="0" borderId="25" xfId="0" applyNumberFormat="1" applyFont="1" applyBorder="1" applyAlignment="1">
      <alignment horizontal="right" vertical="center"/>
    </xf>
    <xf numFmtId="0" fontId="15" fillId="0" borderId="23" xfId="0" applyNumberFormat="1" applyFont="1" applyBorder="1" applyAlignment="1">
      <alignment horizontal="right" vertical="center"/>
    </xf>
    <xf numFmtId="0" fontId="15" fillId="0" borderId="18" xfId="0" applyNumberFormat="1" applyFont="1" applyBorder="1" applyAlignment="1">
      <alignment horizontal="right" vertical="center"/>
    </xf>
    <xf numFmtId="0" fontId="15" fillId="0" borderId="20" xfId="0" applyNumberFormat="1" applyFont="1" applyBorder="1" applyAlignment="1">
      <alignment horizontal="right" vertical="center"/>
    </xf>
    <xf numFmtId="0" fontId="15" fillId="0" borderId="0" xfId="0" applyNumberFormat="1" applyFont="1" applyBorder="1" applyAlignment="1">
      <alignment horizontal="right" vertical="center"/>
    </xf>
    <xf numFmtId="0" fontId="15" fillId="0" borderId="19" xfId="0" applyNumberFormat="1" applyFont="1" applyBorder="1" applyAlignment="1">
      <alignment horizontal="right" vertical="center"/>
    </xf>
    <xf numFmtId="0" fontId="15" fillId="0" borderId="22" xfId="0" applyNumberFormat="1" applyFont="1" applyBorder="1" applyAlignment="1">
      <alignment horizontal="right" vertical="center"/>
    </xf>
    <xf numFmtId="0" fontId="15" fillId="0" borderId="16" xfId="0" applyNumberFormat="1" applyFont="1" applyBorder="1" applyAlignment="1">
      <alignment horizontal="right" vertical="center"/>
    </xf>
    <xf numFmtId="0" fontId="15" fillId="0" borderId="21" xfId="0" applyNumberFormat="1" applyFont="1" applyBorder="1" applyAlignment="1">
      <alignment horizontal="right" vertical="center"/>
    </xf>
    <xf numFmtId="0" fontId="15" fillId="0" borderId="25" xfId="2" applyNumberFormat="1" applyFont="1" applyBorder="1" applyAlignment="1">
      <alignment vertical="center"/>
    </xf>
    <xf numFmtId="0" fontId="15" fillId="0" borderId="23" xfId="2" applyNumberFormat="1" applyFont="1" applyBorder="1" applyAlignment="1">
      <alignment vertical="center"/>
    </xf>
    <xf numFmtId="0" fontId="15" fillId="0" borderId="18" xfId="2" applyNumberFormat="1" applyFont="1" applyBorder="1" applyAlignment="1">
      <alignment vertical="center"/>
    </xf>
    <xf numFmtId="0" fontId="15" fillId="0" borderId="20" xfId="2" applyNumberFormat="1" applyFont="1" applyBorder="1" applyAlignment="1">
      <alignment vertical="center"/>
    </xf>
    <xf numFmtId="0" fontId="15" fillId="0" borderId="19" xfId="2" applyNumberFormat="1" applyFont="1" applyBorder="1" applyAlignment="1">
      <alignment vertical="center"/>
    </xf>
    <xf numFmtId="0" fontId="15" fillId="0" borderId="22" xfId="2" applyNumberFormat="1" applyFont="1" applyBorder="1" applyAlignment="1">
      <alignment vertical="center"/>
    </xf>
    <xf numFmtId="0" fontId="15" fillId="0" borderId="16" xfId="2" applyNumberFormat="1" applyFont="1" applyBorder="1" applyAlignment="1">
      <alignment vertical="center"/>
    </xf>
    <xf numFmtId="0" fontId="15" fillId="0" borderId="21" xfId="2" applyNumberFormat="1" applyFont="1" applyBorder="1" applyAlignment="1">
      <alignment vertical="center"/>
    </xf>
    <xf numFmtId="0" fontId="11" fillId="0" borderId="25" xfId="0" applyNumberFormat="1" applyFont="1" applyBorder="1" applyAlignment="1">
      <alignment vertical="center"/>
    </xf>
    <xf numFmtId="0" fontId="11" fillId="0" borderId="23" xfId="0" applyNumberFormat="1" applyFont="1" applyBorder="1" applyAlignment="1">
      <alignment vertical="center"/>
    </xf>
    <xf numFmtId="0" fontId="11" fillId="0" borderId="18" xfId="0" applyNumberFormat="1" applyFont="1" applyBorder="1" applyAlignment="1">
      <alignment vertical="center"/>
    </xf>
    <xf numFmtId="0" fontId="11" fillId="0" borderId="20" xfId="0" applyNumberFormat="1" applyFont="1" applyBorder="1" applyAlignment="1">
      <alignment vertical="center"/>
    </xf>
    <xf numFmtId="0" fontId="11" fillId="0" borderId="0" xfId="0" applyNumberFormat="1" applyFont="1" applyBorder="1" applyAlignment="1">
      <alignment vertical="center"/>
    </xf>
    <xf numFmtId="0" fontId="11" fillId="0" borderId="19" xfId="0" applyNumberFormat="1" applyFont="1" applyBorder="1" applyAlignment="1">
      <alignment vertical="center"/>
    </xf>
    <xf numFmtId="0" fontId="11" fillId="0" borderId="22" xfId="0" applyNumberFormat="1" applyFont="1" applyBorder="1" applyAlignment="1">
      <alignment vertical="center"/>
    </xf>
    <xf numFmtId="0" fontId="11" fillId="0" borderId="16" xfId="0" applyNumberFormat="1" applyFont="1" applyBorder="1" applyAlignment="1">
      <alignment vertical="center"/>
    </xf>
    <xf numFmtId="0" fontId="11" fillId="0" borderId="21" xfId="0" applyNumberFormat="1" applyFont="1" applyBorder="1" applyAlignment="1">
      <alignment vertical="center"/>
    </xf>
    <xf numFmtId="0" fontId="15" fillId="0" borderId="25" xfId="2" applyNumberFormat="1" applyFont="1" applyFill="1" applyBorder="1" applyAlignment="1">
      <alignment vertical="center"/>
    </xf>
    <xf numFmtId="0" fontId="15" fillId="0" borderId="23" xfId="2" applyNumberFormat="1" applyFont="1" applyFill="1" applyBorder="1" applyAlignment="1">
      <alignment vertical="center"/>
    </xf>
    <xf numFmtId="0" fontId="15" fillId="0" borderId="18" xfId="2" applyNumberFormat="1" applyFont="1" applyFill="1" applyBorder="1" applyAlignment="1">
      <alignment vertical="center"/>
    </xf>
    <xf numFmtId="0" fontId="15" fillId="0" borderId="20" xfId="2" applyNumberFormat="1" applyFont="1" applyFill="1" applyBorder="1" applyAlignment="1">
      <alignment vertical="center"/>
    </xf>
    <xf numFmtId="0" fontId="15" fillId="0" borderId="0" xfId="2" applyNumberFormat="1" applyFont="1" applyFill="1" applyBorder="1" applyAlignment="1">
      <alignment vertical="center"/>
    </xf>
    <xf numFmtId="0" fontId="15" fillId="0" borderId="19" xfId="2" applyNumberFormat="1" applyFont="1" applyFill="1" applyBorder="1" applyAlignment="1">
      <alignment vertical="center"/>
    </xf>
    <xf numFmtId="0" fontId="15" fillId="0" borderId="22" xfId="2" applyNumberFormat="1" applyFont="1" applyFill="1" applyBorder="1" applyAlignment="1">
      <alignment vertical="center"/>
    </xf>
    <xf numFmtId="0" fontId="15" fillId="0" borderId="16" xfId="2" applyNumberFormat="1" applyFont="1" applyFill="1" applyBorder="1" applyAlignment="1">
      <alignment vertical="center"/>
    </xf>
    <xf numFmtId="0" fontId="15" fillId="0" borderId="21" xfId="2" applyNumberFormat="1" applyFont="1" applyFill="1" applyBorder="1" applyAlignment="1">
      <alignment vertical="center"/>
    </xf>
    <xf numFmtId="0" fontId="29" fillId="0" borderId="9" xfId="0" applyFont="1" applyFill="1" applyBorder="1" applyAlignment="1">
      <alignment horizontal="center" vertical="center" wrapText="1"/>
    </xf>
    <xf numFmtId="0" fontId="29" fillId="0" borderId="5" xfId="0" applyFont="1" applyFill="1" applyBorder="1" applyAlignment="1">
      <alignment horizontal="center" vertical="center" wrapText="1"/>
    </xf>
    <xf numFmtId="0" fontId="29" fillId="0" borderId="27" xfId="0" applyFont="1" applyFill="1" applyBorder="1" applyAlignment="1">
      <alignment horizontal="center" vertical="center" wrapText="1"/>
    </xf>
    <xf numFmtId="0" fontId="29" fillId="0" borderId="25" xfId="0" applyFont="1" applyFill="1" applyBorder="1" applyAlignment="1">
      <alignment horizontal="left" vertical="center" wrapText="1"/>
    </xf>
    <xf numFmtId="0" fontId="29" fillId="0" borderId="23" xfId="0" applyFont="1" applyFill="1" applyBorder="1" applyAlignment="1">
      <alignment horizontal="left" vertical="center" wrapText="1"/>
    </xf>
    <xf numFmtId="0" fontId="29" fillId="0" borderId="24" xfId="0" applyFont="1" applyFill="1" applyBorder="1" applyAlignment="1">
      <alignment horizontal="left" vertical="center" wrapText="1"/>
    </xf>
    <xf numFmtId="0" fontId="29" fillId="0" borderId="20" xfId="0" applyFont="1" applyFill="1" applyBorder="1" applyAlignment="1">
      <alignment horizontal="left" vertical="center" wrapText="1"/>
    </xf>
    <xf numFmtId="0" fontId="29" fillId="0" borderId="0" xfId="0" applyFont="1" applyFill="1" applyBorder="1" applyAlignment="1">
      <alignment horizontal="left" vertical="center" wrapText="1"/>
    </xf>
    <xf numFmtId="0" fontId="29" fillId="0" borderId="8" xfId="0" applyFont="1" applyFill="1" applyBorder="1" applyAlignment="1">
      <alignment horizontal="left" vertical="center" wrapText="1"/>
    </xf>
    <xf numFmtId="0" fontId="29" fillId="0" borderId="26" xfId="0" applyFont="1" applyFill="1" applyBorder="1" applyAlignment="1">
      <alignment horizontal="left" vertical="center" wrapText="1"/>
    </xf>
    <xf numFmtId="0" fontId="29" fillId="0" borderId="5" xfId="0" applyFont="1" applyFill="1" applyBorder="1" applyAlignment="1">
      <alignment horizontal="left" vertical="center" wrapText="1"/>
    </xf>
    <xf numFmtId="0" fontId="29" fillId="0" borderId="6" xfId="0" applyFont="1" applyFill="1" applyBorder="1" applyAlignment="1">
      <alignment horizontal="left" vertical="center" wrapText="1"/>
    </xf>
    <xf numFmtId="0" fontId="29" fillId="0" borderId="37" xfId="0" applyFont="1" applyFill="1" applyBorder="1" applyAlignment="1">
      <alignment horizontal="center" vertical="center"/>
    </xf>
    <xf numFmtId="0" fontId="29" fillId="0" borderId="7" xfId="0" applyFont="1" applyFill="1" applyBorder="1" applyAlignment="1">
      <alignment horizontal="center" vertical="center"/>
    </xf>
    <xf numFmtId="0" fontId="29" fillId="0" borderId="15" xfId="0" applyFont="1" applyFill="1" applyBorder="1" applyAlignment="1">
      <alignment horizontal="center" vertical="center"/>
    </xf>
    <xf numFmtId="0" fontId="30" fillId="0" borderId="0" xfId="0" applyFont="1" applyFill="1" applyAlignment="1">
      <alignment horizontal="center" vertical="center"/>
    </xf>
    <xf numFmtId="0" fontId="31" fillId="0" borderId="0" xfId="0" applyFont="1" applyFill="1" applyAlignment="1">
      <alignment horizontal="left" vertical="center"/>
    </xf>
    <xf numFmtId="0" fontId="29" fillId="0" borderId="4" xfId="0" applyFont="1" applyFill="1" applyBorder="1" applyAlignment="1">
      <alignment horizontal="center" vertical="center" wrapText="1"/>
    </xf>
    <xf numFmtId="0" fontId="32" fillId="4" borderId="38" xfId="0" applyFont="1" applyFill="1" applyBorder="1" applyAlignment="1">
      <alignment horizontal="center" vertical="center"/>
    </xf>
    <xf numFmtId="0" fontId="32" fillId="4" borderId="39" xfId="0" applyFont="1" applyFill="1" applyBorder="1" applyAlignment="1">
      <alignment horizontal="center" vertical="center"/>
    </xf>
    <xf numFmtId="198" fontId="32" fillId="0" borderId="38" xfId="1" applyNumberFormat="1" applyFont="1" applyBorder="1" applyAlignment="1">
      <alignment horizontal="right" vertical="center"/>
    </xf>
    <xf numFmtId="198" fontId="32" fillId="0" borderId="39" xfId="1" applyNumberFormat="1" applyFont="1" applyBorder="1" applyAlignment="1">
      <alignment horizontal="right" vertical="center"/>
    </xf>
    <xf numFmtId="0" fontId="32" fillId="0" borderId="38" xfId="0" applyFont="1" applyBorder="1" applyAlignment="1">
      <alignment horizontal="left" vertical="center"/>
    </xf>
    <xf numFmtId="0" fontId="32" fillId="0" borderId="39" xfId="0" applyFont="1" applyBorder="1" applyAlignment="1">
      <alignment horizontal="left" vertical="center"/>
    </xf>
    <xf numFmtId="214" fontId="27" fillId="0" borderId="38" xfId="0" applyNumberFormat="1" applyFont="1" applyBorder="1" applyAlignment="1">
      <alignment horizontal="right" vertical="center"/>
    </xf>
    <xf numFmtId="214" fontId="27" fillId="0" borderId="39" xfId="0" applyNumberFormat="1" applyFont="1" applyBorder="1" applyAlignment="1">
      <alignment horizontal="right" vertical="center"/>
    </xf>
    <xf numFmtId="0" fontId="32" fillId="4" borderId="56" xfId="0" applyFont="1" applyFill="1" applyBorder="1" applyAlignment="1">
      <alignment horizontal="center" vertical="center"/>
    </xf>
    <xf numFmtId="214" fontId="27" fillId="0" borderId="56" xfId="0" applyNumberFormat="1" applyFont="1" applyBorder="1" applyAlignment="1">
      <alignment horizontal="right" vertical="center"/>
    </xf>
    <xf numFmtId="0" fontId="32" fillId="4" borderId="2" xfId="0" applyFont="1" applyFill="1" applyBorder="1" applyAlignment="1">
      <alignment horizontal="center" vertical="center"/>
    </xf>
    <xf numFmtId="0" fontId="32" fillId="4" borderId="4" xfId="0" applyFont="1" applyFill="1" applyBorder="1" applyAlignment="1">
      <alignment horizontal="center" vertical="center"/>
    </xf>
    <xf numFmtId="0" fontId="32" fillId="4" borderId="3" xfId="0" applyFont="1" applyFill="1" applyBorder="1" applyAlignment="1">
      <alignment horizontal="center" vertical="center"/>
    </xf>
    <xf numFmtId="0" fontId="32" fillId="4" borderId="9" xfId="0" applyFont="1" applyFill="1" applyBorder="1" applyAlignment="1">
      <alignment horizontal="center" vertical="center"/>
    </xf>
    <xf numFmtId="0" fontId="32" fillId="4" borderId="5" xfId="0" applyFont="1" applyFill="1" applyBorder="1" applyAlignment="1">
      <alignment horizontal="center" vertical="center"/>
    </xf>
    <xf numFmtId="0" fontId="32" fillId="4" borderId="6" xfId="0" applyFont="1" applyFill="1" applyBorder="1" applyAlignment="1">
      <alignment horizontal="center" vertical="center"/>
    </xf>
    <xf numFmtId="213" fontId="27" fillId="0" borderId="38" xfId="2" applyNumberFormat="1" applyFont="1" applyBorder="1" applyAlignment="1">
      <alignment horizontal="right" vertical="center"/>
    </xf>
    <xf numFmtId="213" fontId="27" fillId="0" borderId="56" xfId="2" applyNumberFormat="1" applyFont="1" applyBorder="1" applyAlignment="1">
      <alignment horizontal="right" vertical="center"/>
    </xf>
    <xf numFmtId="214" fontId="32" fillId="0" borderId="38" xfId="0" applyNumberFormat="1" applyFont="1" applyBorder="1" applyAlignment="1">
      <alignment horizontal="center" vertical="center"/>
    </xf>
    <xf numFmtId="214" fontId="32" fillId="0" borderId="56" xfId="0" applyNumberFormat="1" applyFont="1" applyBorder="1" applyAlignment="1">
      <alignment horizontal="center" vertical="center"/>
    </xf>
    <xf numFmtId="214" fontId="32" fillId="0" borderId="39" xfId="0" applyNumberFormat="1" applyFont="1" applyBorder="1" applyAlignment="1">
      <alignment horizontal="center" vertical="center"/>
    </xf>
    <xf numFmtId="214" fontId="27" fillId="0" borderId="2" xfId="0" applyNumberFormat="1" applyFont="1" applyBorder="1" applyAlignment="1">
      <alignment horizontal="right" vertical="center"/>
    </xf>
    <xf numFmtId="214" fontId="27" fillId="0" borderId="3" xfId="0" applyNumberFormat="1" applyFont="1" applyBorder="1" applyAlignment="1">
      <alignment horizontal="right" vertical="center"/>
    </xf>
    <xf numFmtId="214" fontId="27" fillId="0" borderId="9" xfId="0" applyNumberFormat="1" applyFont="1" applyBorder="1" applyAlignment="1">
      <alignment horizontal="right" vertical="center"/>
    </xf>
    <xf numFmtId="214" fontId="27" fillId="0" borderId="6" xfId="0" applyNumberFormat="1" applyFont="1" applyBorder="1" applyAlignment="1">
      <alignment horizontal="right" vertical="center"/>
    </xf>
    <xf numFmtId="0" fontId="32" fillId="0" borderId="41" xfId="0" applyFont="1" applyBorder="1" applyAlignment="1">
      <alignment horizontal="left" vertical="center" shrinkToFit="1"/>
    </xf>
    <xf numFmtId="0" fontId="32" fillId="0" borderId="36" xfId="0" applyFont="1" applyBorder="1" applyAlignment="1">
      <alignment horizontal="left" vertical="center" shrinkToFit="1"/>
    </xf>
    <xf numFmtId="0" fontId="32" fillId="0" borderId="2" xfId="0" applyFont="1" applyBorder="1" applyAlignment="1">
      <alignment horizontal="left" vertical="center"/>
    </xf>
    <xf numFmtId="0" fontId="32" fillId="0" borderId="3" xfId="0" applyFont="1" applyBorder="1" applyAlignment="1">
      <alignment horizontal="left" vertical="center"/>
    </xf>
    <xf numFmtId="0" fontId="32" fillId="0" borderId="9" xfId="0" applyFont="1" applyBorder="1" applyAlignment="1">
      <alignment horizontal="left" vertical="center"/>
    </xf>
    <xf numFmtId="0" fontId="32" fillId="0" borderId="6" xfId="0" applyFont="1" applyBorder="1" applyAlignment="1">
      <alignment horizontal="left" vertical="center"/>
    </xf>
    <xf numFmtId="0" fontId="32" fillId="4" borderId="38" xfId="0" applyFont="1" applyFill="1" applyBorder="1" applyAlignment="1">
      <alignment horizontal="left" vertical="center"/>
    </xf>
    <xf numFmtId="0" fontId="32" fillId="4" borderId="56" xfId="0" applyFont="1" applyFill="1" applyBorder="1" applyAlignment="1">
      <alignment horizontal="left" vertical="center"/>
    </xf>
    <xf numFmtId="0" fontId="32" fillId="4" borderId="39" xfId="0" applyFont="1" applyFill="1" applyBorder="1" applyAlignment="1">
      <alignment horizontal="left" vertical="center"/>
    </xf>
    <xf numFmtId="214" fontId="32" fillId="4" borderId="38" xfId="0" applyNumberFormat="1" applyFont="1" applyFill="1" applyBorder="1" applyAlignment="1">
      <alignment horizontal="left" vertical="center"/>
    </xf>
    <xf numFmtId="214" fontId="32" fillId="4" borderId="56" xfId="0" applyNumberFormat="1" applyFont="1" applyFill="1" applyBorder="1" applyAlignment="1">
      <alignment horizontal="left" vertical="center"/>
    </xf>
    <xf numFmtId="214" fontId="32" fillId="4" borderId="39" xfId="0" applyNumberFormat="1" applyFont="1" applyFill="1" applyBorder="1" applyAlignment="1">
      <alignment horizontal="left" vertical="center"/>
    </xf>
    <xf numFmtId="214" fontId="32" fillId="0" borderId="38" xfId="0" applyNumberFormat="1" applyFont="1" applyBorder="1" applyAlignment="1">
      <alignment horizontal="right" vertical="center"/>
    </xf>
    <xf numFmtId="214" fontId="32" fillId="0" borderId="56" xfId="0" applyNumberFormat="1" applyFont="1" applyBorder="1" applyAlignment="1">
      <alignment horizontal="right" vertical="center"/>
    </xf>
    <xf numFmtId="214" fontId="32" fillId="0" borderId="39" xfId="0" applyNumberFormat="1" applyFont="1" applyBorder="1" applyAlignment="1">
      <alignment horizontal="right" vertical="center"/>
    </xf>
    <xf numFmtId="0" fontId="32" fillId="4" borderId="41" xfId="0" applyFont="1" applyFill="1" applyBorder="1" applyAlignment="1">
      <alignment horizontal="center" vertical="center"/>
    </xf>
    <xf numFmtId="0" fontId="32" fillId="4" borderId="36" xfId="0" applyFont="1" applyFill="1" applyBorder="1" applyAlignment="1">
      <alignment horizontal="center" vertical="center"/>
    </xf>
    <xf numFmtId="0" fontId="32" fillId="4" borderId="41" xfId="0" applyFont="1" applyFill="1" applyBorder="1" applyAlignment="1">
      <alignment horizontal="center" vertical="center" textRotation="255"/>
    </xf>
    <xf numFmtId="0" fontId="32" fillId="4" borderId="57" xfId="0" applyFont="1" applyFill="1" applyBorder="1" applyAlignment="1">
      <alignment horizontal="center" vertical="center" textRotation="255"/>
    </xf>
    <xf numFmtId="0" fontId="32" fillId="4" borderId="36" xfId="0" applyFont="1" applyFill="1" applyBorder="1" applyAlignment="1">
      <alignment horizontal="center" vertical="center" textRotation="255"/>
    </xf>
    <xf numFmtId="0" fontId="27" fillId="4" borderId="2" xfId="0" applyFont="1" applyFill="1" applyBorder="1" applyAlignment="1">
      <alignment horizontal="left" vertical="center"/>
    </xf>
    <xf numFmtId="0" fontId="27" fillId="4" borderId="3" xfId="0" applyFont="1" applyFill="1" applyBorder="1" applyAlignment="1">
      <alignment horizontal="left" vertical="center"/>
    </xf>
    <xf numFmtId="0" fontId="27" fillId="4" borderId="7" xfId="0" applyFont="1" applyFill="1" applyBorder="1" applyAlignment="1">
      <alignment horizontal="left" vertical="center"/>
    </xf>
    <xf numFmtId="0" fontId="27" fillId="4" borderId="8" xfId="0" applyFont="1" applyFill="1" applyBorder="1" applyAlignment="1">
      <alignment horizontal="left" vertical="center"/>
    </xf>
    <xf numFmtId="0" fontId="27" fillId="4" borderId="9" xfId="0" applyFont="1" applyFill="1" applyBorder="1" applyAlignment="1">
      <alignment horizontal="left" vertical="center"/>
    </xf>
    <xf numFmtId="0" fontId="27" fillId="4" borderId="6" xfId="0" applyFont="1" applyFill="1" applyBorder="1" applyAlignment="1">
      <alignment horizontal="left" vertical="center"/>
    </xf>
    <xf numFmtId="0" fontId="27" fillId="4" borderId="38" xfId="0" applyFont="1" applyFill="1" applyBorder="1" applyAlignment="1">
      <alignment horizontal="left" vertical="center"/>
    </xf>
    <xf numFmtId="0" fontId="27" fillId="4" borderId="56" xfId="0" applyFont="1" applyFill="1" applyBorder="1" applyAlignment="1">
      <alignment horizontal="left" vertical="center"/>
    </xf>
    <xf numFmtId="0" fontId="27" fillId="4" borderId="39" xfId="0" applyFont="1" applyFill="1" applyBorder="1" applyAlignment="1">
      <alignment horizontal="left" vertical="center"/>
    </xf>
    <xf numFmtId="0" fontId="32" fillId="4" borderId="9" xfId="0" applyFont="1" applyFill="1" applyBorder="1" applyAlignment="1">
      <alignment horizontal="left" vertical="center"/>
    </xf>
    <xf numFmtId="0" fontId="32" fillId="4" borderId="57" xfId="0" applyFont="1" applyFill="1" applyBorder="1" applyAlignment="1">
      <alignment horizontal="center" vertical="center"/>
    </xf>
    <xf numFmtId="0" fontId="32" fillId="4" borderId="38" xfId="0" applyFont="1" applyFill="1" applyBorder="1" applyAlignment="1">
      <alignment vertical="center"/>
    </xf>
    <xf numFmtId="0" fontId="32" fillId="4" borderId="56" xfId="0" applyFont="1" applyFill="1" applyBorder="1" applyAlignment="1">
      <alignment vertical="center"/>
    </xf>
    <xf numFmtId="0" fontId="32" fillId="4" borderId="39" xfId="0" applyFont="1" applyFill="1" applyBorder="1" applyAlignment="1">
      <alignment vertical="center"/>
    </xf>
    <xf numFmtId="0" fontId="32" fillId="0" borderId="56" xfId="0" applyFont="1" applyBorder="1" applyAlignment="1">
      <alignment horizontal="left" vertical="center"/>
    </xf>
    <xf numFmtId="0" fontId="32" fillId="4" borderId="29" xfId="0" applyFont="1" applyFill="1" applyBorder="1" applyAlignment="1">
      <alignment horizontal="center" vertical="center"/>
    </xf>
    <xf numFmtId="0" fontId="32" fillId="4" borderId="41" xfId="0" applyFont="1" applyFill="1" applyBorder="1" applyAlignment="1">
      <alignment horizontal="left" vertical="center" wrapText="1"/>
    </xf>
    <xf numFmtId="0" fontId="32" fillId="4" borderId="57" xfId="0" applyFont="1" applyFill="1" applyBorder="1" applyAlignment="1">
      <alignment horizontal="left" vertical="center" wrapText="1"/>
    </xf>
    <xf numFmtId="0" fontId="32" fillId="4" borderId="36" xfId="0" applyFont="1" applyFill="1" applyBorder="1" applyAlignment="1">
      <alignment horizontal="left" vertical="center" wrapText="1"/>
    </xf>
    <xf numFmtId="0" fontId="5" fillId="0" borderId="4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5" fillId="0" borderId="8" xfId="0" applyFont="1" applyBorder="1" applyAlignment="1">
      <alignment horizontal="left"/>
    </xf>
    <xf numFmtId="0" fontId="3" fillId="0" borderId="9" xfId="0" applyFont="1" applyBorder="1" applyAlignment="1">
      <alignment horizontal="right" vertical="center"/>
    </xf>
    <xf numFmtId="0" fontId="3" fillId="0" borderId="5" xfId="0" applyFont="1" applyBorder="1" applyAlignment="1">
      <alignment horizontal="right" vertical="center"/>
    </xf>
    <xf numFmtId="38" fontId="5" fillId="0" borderId="0" xfId="2" applyFont="1" applyBorder="1" applyAlignment="1">
      <alignment horizontal="right" vertical="center"/>
    </xf>
    <xf numFmtId="38" fontId="5" fillId="0" borderId="5" xfId="2" applyFont="1" applyBorder="1" applyAlignment="1">
      <alignment horizontal="right" vertical="center"/>
    </xf>
    <xf numFmtId="0" fontId="5" fillId="0" borderId="0" xfId="0" applyFont="1" applyAlignment="1">
      <alignment vertical="center"/>
    </xf>
    <xf numFmtId="38" fontId="5" fillId="0" borderId="2" xfId="2" applyFont="1" applyBorder="1" applyAlignment="1">
      <alignment horizontal="right" vertical="center"/>
    </xf>
    <xf numFmtId="38" fontId="5" fillId="0" borderId="4" xfId="2" applyFont="1" applyBorder="1" applyAlignment="1">
      <alignment horizontal="right" vertical="center"/>
    </xf>
    <xf numFmtId="38" fontId="5" fillId="0" borderId="7" xfId="2" applyFont="1" applyBorder="1" applyAlignment="1">
      <alignment horizontal="right" vertical="center"/>
    </xf>
    <xf numFmtId="38" fontId="5" fillId="0" borderId="9" xfId="2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right" vertical="center"/>
    </xf>
    <xf numFmtId="0" fontId="3" fillId="0" borderId="4" xfId="0" applyFont="1" applyBorder="1" applyAlignment="1">
      <alignment horizontal="right" vertical="center"/>
    </xf>
    <xf numFmtId="187" fontId="3" fillId="0" borderId="2" xfId="2" applyNumberFormat="1" applyFont="1" applyBorder="1" applyAlignment="1">
      <alignment horizontal="center" vertical="center"/>
    </xf>
    <xf numFmtId="187" fontId="3" fillId="0" borderId="4" xfId="2" applyNumberFormat="1" applyFont="1" applyBorder="1" applyAlignment="1">
      <alignment horizontal="center" vertical="center"/>
    </xf>
    <xf numFmtId="187" fontId="3" fillId="0" borderId="3" xfId="2" applyNumberFormat="1" applyFont="1" applyBorder="1" applyAlignment="1">
      <alignment horizontal="center" vertical="center"/>
    </xf>
    <xf numFmtId="187" fontId="3" fillId="0" borderId="7" xfId="2" applyNumberFormat="1" applyFont="1" applyBorder="1" applyAlignment="1">
      <alignment horizontal="center" vertical="center"/>
    </xf>
    <xf numFmtId="187" fontId="3" fillId="0" borderId="0" xfId="2" applyNumberFormat="1" applyFont="1" applyBorder="1" applyAlignment="1">
      <alignment horizontal="center" vertical="center"/>
    </xf>
    <xf numFmtId="187" fontId="3" fillId="0" borderId="8" xfId="2" applyNumberFormat="1" applyFont="1" applyBorder="1" applyAlignment="1">
      <alignment horizontal="center" vertical="center"/>
    </xf>
    <xf numFmtId="187" fontId="3" fillId="0" borderId="9" xfId="2" applyNumberFormat="1" applyFont="1" applyBorder="1" applyAlignment="1">
      <alignment horizontal="center" vertical="center"/>
    </xf>
    <xf numFmtId="187" fontId="3" fillId="0" borderId="5" xfId="2" applyNumberFormat="1" applyFont="1" applyBorder="1" applyAlignment="1">
      <alignment horizontal="center" vertical="center"/>
    </xf>
    <xf numFmtId="187" fontId="3" fillId="0" borderId="6" xfId="2" applyNumberFormat="1" applyFont="1" applyBorder="1" applyAlignment="1">
      <alignment horizontal="center" vertical="center"/>
    </xf>
    <xf numFmtId="38" fontId="3" fillId="0" borderId="2" xfId="2" applyFont="1" applyBorder="1" applyAlignment="1">
      <alignment horizontal="right" vertical="center"/>
    </xf>
    <xf numFmtId="38" fontId="3" fillId="0" borderId="4" xfId="2" applyFont="1" applyBorder="1" applyAlignment="1">
      <alignment horizontal="right" vertical="center"/>
    </xf>
    <xf numFmtId="38" fontId="3" fillId="0" borderId="7" xfId="2" applyFont="1" applyBorder="1" applyAlignment="1">
      <alignment horizontal="right" vertical="center"/>
    </xf>
    <xf numFmtId="38" fontId="3" fillId="0" borderId="0" xfId="2" applyFont="1" applyBorder="1" applyAlignment="1">
      <alignment horizontal="right" vertical="center"/>
    </xf>
    <xf numFmtId="38" fontId="3" fillId="0" borderId="9" xfId="2" applyFont="1" applyBorder="1" applyAlignment="1">
      <alignment horizontal="right" vertical="center"/>
    </xf>
    <xf numFmtId="38" fontId="3" fillId="0" borderId="5" xfId="2" applyFont="1" applyBorder="1" applyAlignment="1">
      <alignment horizontal="right" vertical="center"/>
    </xf>
    <xf numFmtId="182" fontId="3" fillId="0" borderId="2" xfId="0" applyNumberFormat="1" applyFont="1" applyBorder="1" applyAlignment="1">
      <alignment horizontal="right" vertical="center"/>
    </xf>
    <xf numFmtId="182" fontId="3" fillId="0" borderId="4" xfId="0" applyNumberFormat="1" applyFont="1" applyBorder="1" applyAlignment="1">
      <alignment horizontal="right" vertical="center"/>
    </xf>
    <xf numFmtId="182" fontId="3" fillId="0" borderId="7" xfId="0" applyNumberFormat="1" applyFont="1" applyBorder="1" applyAlignment="1">
      <alignment horizontal="right" vertical="center"/>
    </xf>
    <xf numFmtId="182" fontId="3" fillId="0" borderId="0" xfId="0" applyNumberFormat="1" applyFont="1" applyBorder="1" applyAlignment="1">
      <alignment horizontal="right" vertical="center"/>
    </xf>
    <xf numFmtId="182" fontId="3" fillId="0" borderId="9" xfId="0" applyNumberFormat="1" applyFont="1" applyBorder="1" applyAlignment="1">
      <alignment horizontal="right" vertical="center"/>
    </xf>
    <xf numFmtId="182" fontId="3" fillId="0" borderId="5" xfId="0" applyNumberFormat="1" applyFont="1" applyBorder="1" applyAlignment="1">
      <alignment horizontal="right" vertical="center"/>
    </xf>
    <xf numFmtId="184" fontId="3" fillId="0" borderId="2" xfId="0" applyNumberFormat="1" applyFont="1" applyBorder="1" applyAlignment="1">
      <alignment horizontal="right" vertical="center"/>
    </xf>
    <xf numFmtId="184" fontId="3" fillId="0" borderId="4" xfId="0" applyNumberFormat="1" applyFont="1" applyBorder="1" applyAlignment="1">
      <alignment horizontal="right" vertical="center"/>
    </xf>
    <xf numFmtId="184" fontId="3" fillId="0" borderId="7" xfId="0" applyNumberFormat="1" applyFont="1" applyBorder="1" applyAlignment="1">
      <alignment horizontal="right" vertical="center"/>
    </xf>
    <xf numFmtId="184" fontId="3" fillId="0" borderId="0" xfId="0" applyNumberFormat="1" applyFont="1" applyBorder="1" applyAlignment="1">
      <alignment horizontal="right" vertical="center"/>
    </xf>
    <xf numFmtId="184" fontId="3" fillId="0" borderId="9" xfId="0" applyNumberFormat="1" applyFont="1" applyBorder="1" applyAlignment="1">
      <alignment horizontal="right" vertical="center"/>
    </xf>
    <xf numFmtId="184" fontId="3" fillId="0" borderId="5" xfId="0" applyNumberFormat="1" applyFont="1" applyBorder="1" applyAlignment="1">
      <alignment horizontal="right" vertical="center"/>
    </xf>
    <xf numFmtId="0" fontId="3" fillId="0" borderId="4" xfId="0" applyFont="1" applyBorder="1" applyAlignment="1">
      <alignment horizontal="distributed" vertical="center" wrapText="1"/>
    </xf>
    <xf numFmtId="0" fontId="14" fillId="0" borderId="4" xfId="0" applyFont="1" applyBorder="1">
      <alignment vertical="center"/>
    </xf>
    <xf numFmtId="0" fontId="14" fillId="0" borderId="0" xfId="0" applyFont="1" applyBorder="1">
      <alignment vertical="center"/>
    </xf>
    <xf numFmtId="0" fontId="14" fillId="0" borderId="5" xfId="0" applyFont="1" applyBorder="1">
      <alignment vertical="center"/>
    </xf>
    <xf numFmtId="0" fontId="3" fillId="0" borderId="13" xfId="0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187" fontId="3" fillId="0" borderId="13" xfId="2" applyNumberFormat="1" applyFont="1" applyBorder="1" applyAlignment="1">
      <alignment horizontal="center" vertical="center"/>
    </xf>
    <xf numFmtId="187" fontId="3" fillId="0" borderId="1" xfId="2" applyNumberFormat="1" applyFont="1" applyBorder="1" applyAlignment="1">
      <alignment horizontal="center" vertical="center"/>
    </xf>
    <xf numFmtId="187" fontId="3" fillId="0" borderId="14" xfId="2" applyNumberFormat="1" applyFont="1" applyBorder="1" applyAlignment="1">
      <alignment horizontal="center" vertical="center"/>
    </xf>
    <xf numFmtId="38" fontId="3" fillId="0" borderId="13" xfId="2" applyFont="1" applyBorder="1" applyAlignment="1">
      <alignment horizontal="right" vertical="center"/>
    </xf>
    <xf numFmtId="38" fontId="3" fillId="0" borderId="1" xfId="2" applyFont="1" applyBorder="1" applyAlignment="1">
      <alignment horizontal="right" vertical="center"/>
    </xf>
    <xf numFmtId="0" fontId="3" fillId="0" borderId="13" xfId="0" applyFont="1" applyBorder="1" applyAlignment="1">
      <alignment horizontal="center" vertical="center" textRotation="255"/>
    </xf>
    <xf numFmtId="0" fontId="3" fillId="0" borderId="14" xfId="0" applyFont="1" applyBorder="1" applyAlignment="1">
      <alignment horizontal="center" vertical="center" textRotation="255"/>
    </xf>
    <xf numFmtId="0" fontId="3" fillId="0" borderId="1" xfId="0" applyFont="1" applyBorder="1" applyAlignment="1">
      <alignment horizontal="distributed" vertical="center"/>
    </xf>
    <xf numFmtId="184" fontId="3" fillId="0" borderId="13" xfId="0" applyNumberFormat="1" applyFont="1" applyBorder="1" applyAlignment="1">
      <alignment horizontal="right" vertical="center"/>
    </xf>
    <xf numFmtId="184" fontId="3" fillId="0" borderId="1" xfId="0" applyNumberFormat="1" applyFont="1" applyBorder="1" applyAlignment="1">
      <alignment horizontal="right" vertical="center"/>
    </xf>
    <xf numFmtId="0" fontId="3" fillId="0" borderId="10" xfId="0" applyFont="1" applyBorder="1" applyAlignment="1">
      <alignment horizontal="right" vertical="center"/>
    </xf>
    <xf numFmtId="0" fontId="3" fillId="0" borderId="11" xfId="0" applyFont="1" applyBorder="1" applyAlignment="1">
      <alignment horizontal="right" vertical="center"/>
    </xf>
    <xf numFmtId="0" fontId="3" fillId="0" borderId="11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187" fontId="3" fillId="0" borderId="10" xfId="2" applyNumberFormat="1" applyFont="1" applyBorder="1" applyAlignment="1">
      <alignment horizontal="center" vertical="center"/>
    </xf>
    <xf numFmtId="187" fontId="3" fillId="0" borderId="11" xfId="2" applyNumberFormat="1" applyFont="1" applyBorder="1" applyAlignment="1">
      <alignment horizontal="center" vertical="center"/>
    </xf>
    <xf numFmtId="187" fontId="3" fillId="0" borderId="12" xfId="2" applyNumberFormat="1" applyFont="1" applyBorder="1" applyAlignment="1">
      <alignment horizontal="center" vertical="center"/>
    </xf>
    <xf numFmtId="38" fontId="3" fillId="0" borderId="10" xfId="2" applyFont="1" applyBorder="1" applyAlignment="1">
      <alignment horizontal="right" vertical="center"/>
    </xf>
    <xf numFmtId="38" fontId="3" fillId="0" borderId="11" xfId="2" applyFont="1" applyBorder="1" applyAlignment="1">
      <alignment horizontal="right" vertical="center"/>
    </xf>
    <xf numFmtId="184" fontId="3" fillId="0" borderId="10" xfId="0" applyNumberFormat="1" applyFont="1" applyBorder="1" applyAlignment="1">
      <alignment horizontal="right" vertical="center"/>
    </xf>
    <xf numFmtId="184" fontId="3" fillId="0" borderId="11" xfId="0" applyNumberFormat="1" applyFont="1" applyBorder="1" applyAlignment="1">
      <alignment horizontal="right" vertical="center"/>
    </xf>
    <xf numFmtId="0" fontId="3" fillId="0" borderId="7" xfId="0" applyFont="1" applyBorder="1" applyAlignment="1">
      <alignment horizontal="right" vertical="top"/>
    </xf>
    <xf numFmtId="0" fontId="3" fillId="0" borderId="0" xfId="0" applyFont="1" applyBorder="1" applyAlignment="1">
      <alignment horizontal="right" vertical="top"/>
    </xf>
    <xf numFmtId="0" fontId="3" fillId="0" borderId="9" xfId="0" applyFont="1" applyBorder="1" applyAlignment="1">
      <alignment horizontal="right" vertical="top"/>
    </xf>
    <xf numFmtId="0" fontId="3" fillId="0" borderId="5" xfId="0" applyFont="1" applyBorder="1" applyAlignment="1">
      <alignment horizontal="right" vertical="top"/>
    </xf>
    <xf numFmtId="0" fontId="6" fillId="0" borderId="13" xfId="0" applyFont="1" applyBorder="1" applyAlignment="1"/>
    <xf numFmtId="0" fontId="6" fillId="0" borderId="1" xfId="0" applyFont="1" applyBorder="1" applyAlignment="1"/>
    <xf numFmtId="0" fontId="6" fillId="0" borderId="14" xfId="0" applyFont="1" applyBorder="1" applyAlignment="1"/>
    <xf numFmtId="0" fontId="3" fillId="0" borderId="2" xfId="0" applyFont="1" applyBorder="1" applyAlignment="1">
      <alignment horizontal="center" vertical="center" textRotation="255"/>
    </xf>
    <xf numFmtId="0" fontId="3" fillId="0" borderId="3" xfId="0" applyFont="1" applyBorder="1" applyAlignment="1">
      <alignment horizontal="center" vertical="center" textRotation="255"/>
    </xf>
    <xf numFmtId="0" fontId="3" fillId="0" borderId="4" xfId="0" applyFont="1" applyBorder="1" applyAlignment="1">
      <alignment horizontal="distributed" wrapText="1"/>
    </xf>
    <xf numFmtId="0" fontId="3" fillId="0" borderId="0" xfId="0" applyFont="1" applyBorder="1" applyAlignment="1">
      <alignment horizontal="distributed" wrapText="1"/>
    </xf>
    <xf numFmtId="0" fontId="3" fillId="0" borderId="0" xfId="0" applyFont="1" applyBorder="1" applyAlignment="1">
      <alignment horizontal="distributed" vertical="center" wrapText="1"/>
    </xf>
    <xf numFmtId="0" fontId="3" fillId="0" borderId="7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3" fillId="0" borderId="0" xfId="0" applyFont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3" fillId="0" borderId="5" xfId="0" applyFont="1" applyBorder="1" applyAlignment="1">
      <alignment horizontal="distributed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40" fontId="6" fillId="0" borderId="2" xfId="2" applyNumberFormat="1" applyFont="1" applyBorder="1" applyAlignment="1">
      <alignment horizontal="right" vertical="center"/>
    </xf>
    <xf numFmtId="40" fontId="6" fillId="0" borderId="4" xfId="2" applyNumberFormat="1" applyFont="1" applyBorder="1" applyAlignment="1">
      <alignment horizontal="right" vertical="center"/>
    </xf>
    <xf numFmtId="40" fontId="6" fillId="0" borderId="7" xfId="2" applyNumberFormat="1" applyFont="1" applyBorder="1" applyAlignment="1">
      <alignment horizontal="right" vertical="center"/>
    </xf>
    <xf numFmtId="40" fontId="6" fillId="0" borderId="0" xfId="2" applyNumberFormat="1" applyFont="1" applyBorder="1" applyAlignment="1">
      <alignment horizontal="right" vertical="center"/>
    </xf>
    <xf numFmtId="0" fontId="3" fillId="0" borderId="7" xfId="0" applyFont="1" applyBorder="1" applyAlignment="1">
      <alignment horizontal="center" vertical="top"/>
    </xf>
    <xf numFmtId="0" fontId="3" fillId="0" borderId="9" xfId="0" applyFont="1" applyBorder="1" applyAlignment="1">
      <alignment horizontal="center" vertical="top"/>
    </xf>
    <xf numFmtId="0" fontId="3" fillId="0" borderId="5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40" fontId="6" fillId="0" borderId="9" xfId="2" applyNumberFormat="1" applyFont="1" applyBorder="1" applyAlignment="1">
      <alignment horizontal="right" vertical="center"/>
    </xf>
    <xf numFmtId="40" fontId="6" fillId="0" borderId="5" xfId="2" applyNumberFormat="1" applyFont="1" applyBorder="1" applyAlignment="1">
      <alignment horizontal="right" vertical="center"/>
    </xf>
    <xf numFmtId="38" fontId="3" fillId="0" borderId="2" xfId="2" applyNumberFormat="1" applyFont="1" applyBorder="1" applyAlignment="1">
      <alignment horizontal="right" vertical="center"/>
    </xf>
    <xf numFmtId="38" fontId="3" fillId="0" borderId="4" xfId="2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distributed" vertical="top" wrapText="1"/>
    </xf>
    <xf numFmtId="0" fontId="3" fillId="0" borderId="4" xfId="0" applyFont="1" applyBorder="1" applyAlignment="1">
      <alignment horizontal="center" vertical="center" textRotation="255"/>
    </xf>
    <xf numFmtId="0" fontId="3" fillId="0" borderId="0" xfId="0" applyFont="1" applyBorder="1" applyAlignment="1">
      <alignment horizontal="center" vertical="center" textRotation="255"/>
    </xf>
    <xf numFmtId="0" fontId="3" fillId="0" borderId="5" xfId="0" applyFont="1" applyBorder="1" applyAlignment="1">
      <alignment horizontal="center" vertical="center" textRotation="255"/>
    </xf>
    <xf numFmtId="181" fontId="3" fillId="0" borderId="7" xfId="2" applyNumberFormat="1" applyFont="1" applyBorder="1" applyAlignment="1">
      <alignment horizontal="right" vertical="center"/>
    </xf>
    <xf numFmtId="181" fontId="3" fillId="0" borderId="0" xfId="2" applyNumberFormat="1" applyFont="1" applyBorder="1" applyAlignment="1">
      <alignment horizontal="right" vertical="center"/>
    </xf>
    <xf numFmtId="181" fontId="3" fillId="0" borderId="9" xfId="2" applyNumberFormat="1" applyFont="1" applyBorder="1" applyAlignment="1">
      <alignment horizontal="right" vertical="center"/>
    </xf>
    <xf numFmtId="181" fontId="3" fillId="0" borderId="5" xfId="2" applyNumberFormat="1" applyFont="1" applyBorder="1" applyAlignment="1">
      <alignment horizontal="right" vertical="center"/>
    </xf>
    <xf numFmtId="0" fontId="3" fillId="0" borderId="5" xfId="0" applyFont="1" applyBorder="1" applyAlignment="1">
      <alignment horizontal="distributed" vertical="top" wrapText="1"/>
    </xf>
    <xf numFmtId="0" fontId="29" fillId="0" borderId="44" xfId="0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/>
    </xf>
    <xf numFmtId="0" fontId="29" fillId="0" borderId="14" xfId="0" applyFont="1" applyBorder="1" applyAlignment="1">
      <alignment horizontal="center" vertical="center"/>
    </xf>
    <xf numFmtId="0" fontId="29" fillId="0" borderId="48" xfId="0" applyFont="1" applyBorder="1" applyAlignment="1">
      <alignment horizontal="center" vertical="center"/>
    </xf>
    <xf numFmtId="0" fontId="29" fillId="0" borderId="8" xfId="0" applyFont="1" applyBorder="1" applyAlignment="1">
      <alignment horizontal="center" vertical="center"/>
    </xf>
    <xf numFmtId="0" fontId="29" fillId="0" borderId="45" xfId="0" applyFont="1" applyBorder="1" applyAlignment="1">
      <alignment horizontal="center" vertical="center"/>
    </xf>
    <xf numFmtId="0" fontId="29" fillId="0" borderId="5" xfId="0" applyFont="1" applyBorder="1" applyAlignment="1">
      <alignment horizontal="center" vertical="center"/>
    </xf>
    <xf numFmtId="0" fontId="29" fillId="0" borderId="6" xfId="0" applyFont="1" applyBorder="1" applyAlignment="1">
      <alignment horizontal="center" vertical="center"/>
    </xf>
    <xf numFmtId="0" fontId="29" fillId="0" borderId="50" xfId="0" applyFont="1" applyBorder="1" applyAlignment="1">
      <alignment horizontal="center" vertical="center"/>
    </xf>
    <xf numFmtId="0" fontId="29" fillId="0" borderId="4" xfId="0" applyFont="1" applyBorder="1" applyAlignment="1">
      <alignment horizontal="center" vertical="center"/>
    </xf>
    <xf numFmtId="0" fontId="29" fillId="0" borderId="3" xfId="0" applyFont="1" applyBorder="1" applyAlignment="1">
      <alignment horizontal="center" vertical="center"/>
    </xf>
    <xf numFmtId="0" fontId="29" fillId="0" borderId="13" xfId="0" applyFont="1" applyBorder="1" applyAlignment="1">
      <alignment horizontal="center" vertical="center" textRotation="255"/>
    </xf>
    <xf numFmtId="0" fontId="29" fillId="0" borderId="14" xfId="0" applyFont="1" applyBorder="1" applyAlignment="1">
      <alignment horizontal="center" vertical="center" textRotation="255"/>
    </xf>
    <xf numFmtId="0" fontId="29" fillId="0" borderId="7" xfId="0" applyFont="1" applyBorder="1" applyAlignment="1">
      <alignment horizontal="center" vertical="center" textRotation="255"/>
    </xf>
    <xf numFmtId="0" fontId="29" fillId="0" borderId="8" xfId="0" applyFont="1" applyBorder="1" applyAlignment="1">
      <alignment horizontal="center" vertical="center" textRotation="255"/>
    </xf>
    <xf numFmtId="0" fontId="29" fillId="0" borderId="9" xfId="0" applyFont="1" applyBorder="1" applyAlignment="1">
      <alignment horizontal="center" vertical="center" textRotation="255"/>
    </xf>
    <xf numFmtId="0" fontId="29" fillId="0" borderId="6" xfId="0" applyFont="1" applyBorder="1" applyAlignment="1">
      <alignment horizontal="center" vertical="center" textRotation="255"/>
    </xf>
    <xf numFmtId="0" fontId="33" fillId="0" borderId="2" xfId="0" applyFont="1" applyBorder="1" applyAlignment="1">
      <alignment horizontal="left" vertical="center"/>
    </xf>
    <xf numFmtId="0" fontId="33" fillId="0" borderId="4" xfId="0" applyFont="1" applyBorder="1" applyAlignment="1">
      <alignment horizontal="left" vertical="center"/>
    </xf>
    <xf numFmtId="0" fontId="33" fillId="0" borderId="3" xfId="0" applyFont="1" applyBorder="1" applyAlignment="1">
      <alignment horizontal="left" vertical="center"/>
    </xf>
    <xf numFmtId="49" fontId="29" fillId="0" borderId="13" xfId="0" applyNumberFormat="1" applyFont="1" applyBorder="1" applyAlignment="1">
      <alignment horizontal="center" vertical="center"/>
    </xf>
    <xf numFmtId="49" fontId="29" fillId="0" borderId="58" xfId="0" applyNumberFormat="1" applyFont="1" applyBorder="1" applyAlignment="1">
      <alignment horizontal="center" vertical="center"/>
    </xf>
    <xf numFmtId="49" fontId="29" fillId="0" borderId="7" xfId="0" applyNumberFormat="1" applyFont="1" applyBorder="1" applyAlignment="1">
      <alignment horizontal="center" vertical="center"/>
    </xf>
    <xf numFmtId="49" fontId="29" fillId="0" borderId="46" xfId="0" applyNumberFormat="1" applyFont="1" applyBorder="1" applyAlignment="1">
      <alignment horizontal="center" vertical="center"/>
    </xf>
    <xf numFmtId="49" fontId="29" fillId="0" borderId="9" xfId="0" applyNumberFormat="1" applyFont="1" applyBorder="1" applyAlignment="1">
      <alignment horizontal="center" vertical="center"/>
    </xf>
    <xf numFmtId="49" fontId="29" fillId="0" borderId="47" xfId="0" applyNumberFormat="1" applyFont="1" applyBorder="1" applyAlignment="1">
      <alignment horizontal="center" vertical="center"/>
    </xf>
    <xf numFmtId="0" fontId="29" fillId="0" borderId="1" xfId="0" applyFont="1" applyBorder="1" applyAlignment="1">
      <alignment horizontal="distributed" vertical="center"/>
    </xf>
    <xf numFmtId="0" fontId="29" fillId="0" borderId="0" xfId="0" applyFont="1" applyBorder="1" applyAlignment="1">
      <alignment horizontal="distributed" vertical="center"/>
    </xf>
    <xf numFmtId="0" fontId="29" fillId="0" borderId="5" xfId="0" applyFont="1" applyBorder="1" applyAlignment="1">
      <alignment horizontal="distributed" vertical="center"/>
    </xf>
    <xf numFmtId="0" fontId="30" fillId="0" borderId="4" xfId="0" applyFont="1" applyBorder="1" applyAlignment="1">
      <alignment horizontal="center"/>
    </xf>
    <xf numFmtId="0" fontId="30" fillId="0" borderId="3" xfId="0" applyFont="1" applyBorder="1" applyAlignment="1">
      <alignment horizontal="center"/>
    </xf>
    <xf numFmtId="0" fontId="30" fillId="0" borderId="0" xfId="0" applyFont="1" applyBorder="1" applyAlignment="1">
      <alignment horizontal="center"/>
    </xf>
    <xf numFmtId="0" fontId="30" fillId="0" borderId="8" xfId="0" applyFont="1" applyBorder="1" applyAlignment="1">
      <alignment horizontal="center"/>
    </xf>
    <xf numFmtId="0" fontId="30" fillId="0" borderId="0" xfId="0" applyFont="1" applyBorder="1" applyAlignment="1">
      <alignment horizontal="center" vertical="top"/>
    </xf>
    <xf numFmtId="0" fontId="30" fillId="0" borderId="8" xfId="0" applyFont="1" applyBorder="1" applyAlignment="1">
      <alignment horizontal="center" vertical="top"/>
    </xf>
    <xf numFmtId="0" fontId="29" fillId="0" borderId="2" xfId="0" applyFont="1" applyBorder="1" applyAlignment="1">
      <alignment horizontal="center" vertical="center"/>
    </xf>
    <xf numFmtId="182" fontId="30" fillId="0" borderId="0" xfId="0" applyNumberFormat="1" applyFont="1" applyBorder="1" applyAlignment="1">
      <alignment horizontal="center" vertical="top"/>
    </xf>
    <xf numFmtId="182" fontId="30" fillId="0" borderId="8" xfId="0" applyNumberFormat="1" applyFont="1" applyBorder="1" applyAlignment="1">
      <alignment horizontal="center" vertical="top"/>
    </xf>
    <xf numFmtId="49" fontId="29" fillId="0" borderId="2" xfId="0" applyNumberFormat="1" applyFont="1" applyBorder="1" applyAlignment="1">
      <alignment horizontal="center" vertical="center"/>
    </xf>
    <xf numFmtId="49" fontId="29" fillId="0" borderId="49" xfId="0" applyNumberFormat="1" applyFont="1" applyBorder="1" applyAlignment="1">
      <alignment horizontal="center" vertical="center"/>
    </xf>
    <xf numFmtId="0" fontId="33" fillId="0" borderId="7" xfId="0" applyFont="1" applyBorder="1" applyAlignment="1">
      <alignment vertical="top" wrapText="1"/>
    </xf>
    <xf numFmtId="0" fontId="33" fillId="0" borderId="0" xfId="0" applyFont="1" applyBorder="1" applyAlignment="1">
      <alignment vertical="top" wrapText="1"/>
    </xf>
    <xf numFmtId="0" fontId="29" fillId="0" borderId="0" xfId="0" applyFont="1" applyBorder="1" applyAlignment="1">
      <alignment horizontal="left" vertical="top"/>
    </xf>
    <xf numFmtId="0" fontId="29" fillId="0" borderId="8" xfId="0" applyFont="1" applyBorder="1" applyAlignment="1">
      <alignment horizontal="left" vertical="top"/>
    </xf>
    <xf numFmtId="0" fontId="29" fillId="0" borderId="5" xfId="0" applyFont="1" applyBorder="1" applyAlignment="1">
      <alignment horizontal="left" vertical="top"/>
    </xf>
    <xf numFmtId="0" fontId="29" fillId="0" borderId="6" xfId="0" applyFont="1" applyBorder="1" applyAlignment="1">
      <alignment horizontal="left" vertical="top"/>
    </xf>
    <xf numFmtId="0" fontId="33" fillId="0" borderId="7" xfId="0" applyFont="1" applyBorder="1" applyAlignment="1">
      <alignment horizontal="left" vertical="top"/>
    </xf>
    <xf numFmtId="0" fontId="33" fillId="0" borderId="0" xfId="0" applyFont="1" applyBorder="1" applyAlignment="1">
      <alignment horizontal="left" vertical="top"/>
    </xf>
    <xf numFmtId="0" fontId="33" fillId="0" borderId="9" xfId="0" applyFont="1" applyBorder="1" applyAlignment="1">
      <alignment horizontal="left" vertical="top"/>
    </xf>
    <xf numFmtId="0" fontId="33" fillId="0" borderId="5" xfId="0" applyFont="1" applyBorder="1" applyAlignment="1">
      <alignment horizontal="left" vertical="top"/>
    </xf>
    <xf numFmtId="0" fontId="29" fillId="0" borderId="8" xfId="0" applyFont="1" applyBorder="1" applyAlignment="1">
      <alignment horizontal="left" vertical="center"/>
    </xf>
    <xf numFmtId="0" fontId="29" fillId="0" borderId="6" xfId="0" applyFont="1" applyBorder="1" applyAlignment="1">
      <alignment horizontal="left" vertical="center"/>
    </xf>
    <xf numFmtId="0" fontId="29" fillId="0" borderId="0" xfId="0" applyFont="1" applyBorder="1" applyAlignment="1">
      <alignment horizontal="left"/>
    </xf>
    <xf numFmtId="0" fontId="29" fillId="0" borderId="8" xfId="0" applyFont="1" applyBorder="1" applyAlignment="1">
      <alignment horizontal="left"/>
    </xf>
    <xf numFmtId="40" fontId="29" fillId="0" borderId="7" xfId="2" applyNumberFormat="1" applyFont="1" applyBorder="1" applyAlignment="1">
      <alignment horizontal="right" vertical="center"/>
    </xf>
    <xf numFmtId="40" fontId="29" fillId="0" borderId="0" xfId="2" applyNumberFormat="1" applyFont="1" applyBorder="1" applyAlignment="1">
      <alignment horizontal="right" vertical="center"/>
    </xf>
    <xf numFmtId="40" fontId="29" fillId="0" borderId="9" xfId="2" applyNumberFormat="1" applyFont="1" applyBorder="1" applyAlignment="1">
      <alignment horizontal="right" vertical="center"/>
    </xf>
    <xf numFmtId="40" fontId="29" fillId="0" borderId="5" xfId="2" applyNumberFormat="1" applyFont="1" applyBorder="1" applyAlignment="1">
      <alignment horizontal="right" vertical="center"/>
    </xf>
    <xf numFmtId="0" fontId="29" fillId="0" borderId="7" xfId="0" applyFont="1" applyBorder="1" applyAlignment="1">
      <alignment horizontal="right"/>
    </xf>
    <xf numFmtId="0" fontId="29" fillId="0" borderId="0" xfId="0" applyFont="1" applyBorder="1" applyAlignment="1">
      <alignment horizontal="right"/>
    </xf>
    <xf numFmtId="182" fontId="30" fillId="0" borderId="0" xfId="0" applyNumberFormat="1" applyFont="1" applyBorder="1" applyAlignment="1">
      <alignment vertical="top"/>
    </xf>
    <xf numFmtId="182" fontId="30" fillId="0" borderId="8" xfId="0" applyNumberFormat="1" applyFont="1" applyBorder="1" applyAlignment="1">
      <alignment vertical="top"/>
    </xf>
    <xf numFmtId="3" fontId="30" fillId="0" borderId="0" xfId="0" applyNumberFormat="1" applyFont="1" applyBorder="1" applyAlignment="1">
      <alignment horizontal="center" vertical="top"/>
    </xf>
    <xf numFmtId="3" fontId="30" fillId="0" borderId="8" xfId="0" applyNumberFormat="1" applyFont="1" applyBorder="1" applyAlignment="1">
      <alignment horizontal="center" vertical="top"/>
    </xf>
    <xf numFmtId="0" fontId="33" fillId="0" borderId="2" xfId="0" applyFont="1" applyBorder="1" applyAlignment="1">
      <alignment horizontal="center" vertical="center" textRotation="255"/>
    </xf>
    <xf numFmtId="0" fontId="33" fillId="0" borderId="3" xfId="0" applyFont="1" applyBorder="1" applyAlignment="1">
      <alignment horizontal="center" vertical="center" textRotation="255"/>
    </xf>
    <xf numFmtId="0" fontId="33" fillId="0" borderId="7" xfId="0" applyFont="1" applyBorder="1" applyAlignment="1">
      <alignment horizontal="center" vertical="center" textRotation="255"/>
    </xf>
    <xf numFmtId="0" fontId="33" fillId="0" borderId="8" xfId="0" applyFont="1" applyBorder="1" applyAlignment="1">
      <alignment horizontal="center" vertical="center" textRotation="255"/>
    </xf>
    <xf numFmtId="0" fontId="33" fillId="0" borderId="9" xfId="0" applyFont="1" applyBorder="1" applyAlignment="1">
      <alignment horizontal="center" vertical="center" textRotation="255"/>
    </xf>
    <xf numFmtId="0" fontId="33" fillId="0" borderId="6" xfId="0" applyFont="1" applyBorder="1" applyAlignment="1">
      <alignment horizontal="center" vertical="center" textRotation="255"/>
    </xf>
    <xf numFmtId="38" fontId="30" fillId="0" borderId="2" xfId="2" applyFont="1" applyBorder="1" applyAlignment="1">
      <alignment horizontal="right"/>
    </xf>
    <xf numFmtId="38" fontId="30" fillId="0" borderId="4" xfId="2" applyFont="1" applyBorder="1" applyAlignment="1">
      <alignment horizontal="right"/>
    </xf>
    <xf numFmtId="38" fontId="30" fillId="0" borderId="7" xfId="2" applyFont="1" applyBorder="1" applyAlignment="1">
      <alignment horizontal="right"/>
    </xf>
    <xf numFmtId="38" fontId="30" fillId="0" borderId="0" xfId="2" applyFont="1" applyBorder="1" applyAlignment="1">
      <alignment horizontal="right"/>
    </xf>
    <xf numFmtId="0" fontId="29" fillId="0" borderId="4" xfId="0" applyFont="1" applyBorder="1" applyAlignment="1">
      <alignment horizontal="center"/>
    </xf>
    <xf numFmtId="0" fontId="29" fillId="0" borderId="3" xfId="0" applyFont="1" applyBorder="1" applyAlignment="1">
      <alignment horizontal="center"/>
    </xf>
    <xf numFmtId="0" fontId="29" fillId="0" borderId="0" xfId="0" applyFont="1" applyBorder="1" applyAlignment="1">
      <alignment horizontal="center"/>
    </xf>
    <xf numFmtId="0" fontId="29" fillId="0" borderId="8" xfId="0" applyFont="1" applyBorder="1" applyAlignment="1">
      <alignment horizontal="center"/>
    </xf>
    <xf numFmtId="0" fontId="30" fillId="0" borderId="0" xfId="0" applyFont="1" applyAlignment="1">
      <alignment horizontal="left" vertical="center"/>
    </xf>
    <xf numFmtId="0" fontId="33" fillId="0" borderId="38" xfId="0" applyFont="1" applyBorder="1" applyAlignment="1">
      <alignment horizontal="center" vertical="center" wrapText="1"/>
    </xf>
    <xf numFmtId="0" fontId="33" fillId="0" borderId="39" xfId="0" applyFont="1" applyBorder="1" applyAlignment="1">
      <alignment horizontal="center" vertical="center" wrapText="1"/>
    </xf>
    <xf numFmtId="182" fontId="30" fillId="0" borderId="4" xfId="0" applyNumberFormat="1" applyFont="1" applyBorder="1" applyAlignment="1">
      <alignment horizontal="center"/>
    </xf>
    <xf numFmtId="182" fontId="30" fillId="0" borderId="3" xfId="0" applyNumberFormat="1" applyFont="1" applyBorder="1" applyAlignment="1">
      <alignment horizontal="center"/>
    </xf>
    <xf numFmtId="182" fontId="30" fillId="0" borderId="0" xfId="0" applyNumberFormat="1" applyFont="1" applyBorder="1" applyAlignment="1">
      <alignment horizontal="center"/>
    </xf>
    <xf numFmtId="182" fontId="30" fillId="0" borderId="8" xfId="0" applyNumberFormat="1" applyFont="1" applyBorder="1" applyAlignment="1">
      <alignment horizontal="center"/>
    </xf>
    <xf numFmtId="0" fontId="33" fillId="0" borderId="29" xfId="0" applyFont="1" applyBorder="1" applyAlignment="1">
      <alignment horizontal="center" vertical="center"/>
    </xf>
    <xf numFmtId="0" fontId="33" fillId="0" borderId="41" xfId="0" applyFont="1" applyBorder="1" applyAlignment="1">
      <alignment horizontal="center" vertical="center"/>
    </xf>
    <xf numFmtId="0" fontId="29" fillId="0" borderId="2" xfId="0" applyFont="1" applyBorder="1" applyAlignment="1">
      <alignment horizontal="center" wrapText="1"/>
    </xf>
    <xf numFmtId="0" fontId="33" fillId="0" borderId="4" xfId="0" applyFont="1" applyBorder="1" applyAlignment="1">
      <alignment horizontal="center" wrapText="1"/>
    </xf>
    <xf numFmtId="0" fontId="33" fillId="0" borderId="3" xfId="0" applyFont="1" applyBorder="1" applyAlignment="1">
      <alignment horizontal="center" wrapText="1"/>
    </xf>
    <xf numFmtId="0" fontId="33" fillId="0" borderId="7" xfId="0" applyFont="1" applyBorder="1" applyAlignment="1">
      <alignment horizontal="center" wrapText="1"/>
    </xf>
    <xf numFmtId="0" fontId="33" fillId="0" borderId="0" xfId="0" applyFont="1" applyBorder="1" applyAlignment="1">
      <alignment horizontal="center" wrapText="1"/>
    </xf>
    <xf numFmtId="0" fontId="33" fillId="0" borderId="8" xfId="0" applyFont="1" applyBorder="1" applyAlignment="1">
      <alignment horizontal="center" wrapText="1"/>
    </xf>
    <xf numFmtId="0" fontId="33" fillId="0" borderId="9" xfId="0" applyFont="1" applyBorder="1" applyAlignment="1">
      <alignment horizontal="center" wrapText="1"/>
    </xf>
    <xf numFmtId="0" fontId="33" fillId="0" borderId="5" xfId="0" applyFont="1" applyBorder="1" applyAlignment="1">
      <alignment horizontal="center" wrapText="1"/>
    </xf>
    <xf numFmtId="0" fontId="33" fillId="0" borderId="6" xfId="0" applyFont="1" applyBorder="1" applyAlignment="1">
      <alignment horizontal="center" wrapText="1"/>
    </xf>
    <xf numFmtId="0" fontId="33" fillId="0" borderId="2" xfId="0" applyFont="1" applyBorder="1" applyAlignment="1">
      <alignment horizontal="center" vertical="center" wrapText="1"/>
    </xf>
    <xf numFmtId="0" fontId="33" fillId="0" borderId="4" xfId="0" applyFont="1" applyBorder="1" applyAlignment="1">
      <alignment horizontal="center" vertical="center" wrapText="1"/>
    </xf>
    <xf numFmtId="0" fontId="33" fillId="0" borderId="3" xfId="0" applyFont="1" applyBorder="1" applyAlignment="1">
      <alignment horizontal="center" vertical="center" wrapText="1"/>
    </xf>
    <xf numFmtId="0" fontId="33" fillId="0" borderId="7" xfId="0" applyFont="1" applyBorder="1" applyAlignment="1">
      <alignment horizontal="center" vertical="center" wrapText="1"/>
    </xf>
    <xf numFmtId="0" fontId="33" fillId="0" borderId="0" xfId="0" applyFont="1" applyBorder="1" applyAlignment="1">
      <alignment horizontal="center" vertical="center" wrapText="1"/>
    </xf>
    <xf numFmtId="0" fontId="33" fillId="0" borderId="8" xfId="0" applyFont="1" applyBorder="1" applyAlignment="1">
      <alignment horizontal="center" vertical="center" wrapText="1"/>
    </xf>
    <xf numFmtId="0" fontId="33" fillId="0" borderId="9" xfId="0" applyFont="1" applyBorder="1" applyAlignment="1">
      <alignment horizontal="center" vertical="center" wrapText="1"/>
    </xf>
    <xf numFmtId="0" fontId="33" fillId="0" borderId="5" xfId="0" applyFont="1" applyBorder="1" applyAlignment="1">
      <alignment horizontal="center" vertical="center" wrapText="1"/>
    </xf>
    <xf numFmtId="0" fontId="33" fillId="0" borderId="6" xfId="0" applyFont="1" applyBorder="1" applyAlignment="1">
      <alignment horizontal="center" vertical="center" wrapText="1"/>
    </xf>
    <xf numFmtId="0" fontId="33" fillId="0" borderId="29" xfId="0" applyFont="1" applyBorder="1" applyAlignment="1">
      <alignment horizontal="center" vertical="center" wrapText="1"/>
    </xf>
    <xf numFmtId="38" fontId="30" fillId="0" borderId="2" xfId="2" applyFont="1" applyBorder="1" applyAlignment="1">
      <alignment horizontal="right" vertical="center"/>
    </xf>
    <xf numFmtId="38" fontId="30" fillId="0" borderId="4" xfId="2" applyFont="1" applyBorder="1" applyAlignment="1">
      <alignment horizontal="right" vertical="center"/>
    </xf>
    <xf numFmtId="38" fontId="30" fillId="0" borderId="7" xfId="2" applyFont="1" applyBorder="1" applyAlignment="1">
      <alignment horizontal="right" vertical="center"/>
    </xf>
    <xf numFmtId="38" fontId="30" fillId="0" borderId="0" xfId="2" applyFont="1" applyBorder="1" applyAlignment="1">
      <alignment horizontal="right" vertical="center"/>
    </xf>
    <xf numFmtId="184" fontId="30" fillId="0" borderId="0" xfId="0" applyNumberFormat="1" applyFont="1" applyBorder="1" applyAlignment="1">
      <alignment horizontal="center" vertical="top"/>
    </xf>
    <xf numFmtId="184" fontId="30" fillId="0" borderId="8" xfId="0" applyNumberFormat="1" applyFont="1" applyBorder="1" applyAlignment="1">
      <alignment horizontal="center" vertical="top"/>
    </xf>
    <xf numFmtId="0" fontId="33" fillId="0" borderId="7" xfId="0" applyFont="1" applyBorder="1" applyAlignment="1">
      <alignment horizontal="left"/>
    </xf>
    <xf numFmtId="0" fontId="33" fillId="0" borderId="0" xfId="0" applyFont="1" applyBorder="1" applyAlignment="1">
      <alignment horizontal="left"/>
    </xf>
    <xf numFmtId="0" fontId="33" fillId="0" borderId="8" xfId="0" applyFont="1" applyBorder="1" applyAlignment="1">
      <alignment horizontal="left"/>
    </xf>
    <xf numFmtId="0" fontId="29" fillId="0" borderId="0" xfId="0" applyFont="1" applyBorder="1" applyAlignment="1">
      <alignment horizontal="right" vertical="center"/>
    </xf>
    <xf numFmtId="0" fontId="29" fillId="0" borderId="8" xfId="0" applyFont="1" applyBorder="1" applyAlignment="1">
      <alignment horizontal="right" vertical="center"/>
    </xf>
    <xf numFmtId="38" fontId="30" fillId="0" borderId="7" xfId="2" applyFont="1" applyBorder="1" applyAlignment="1">
      <alignment horizontal="center"/>
    </xf>
    <xf numFmtId="38" fontId="30" fillId="0" borderId="0" xfId="2" applyFont="1" applyBorder="1" applyAlignment="1">
      <alignment horizontal="center"/>
    </xf>
    <xf numFmtId="38" fontId="30" fillId="0" borderId="8" xfId="2" applyFont="1" applyBorder="1" applyAlignment="1">
      <alignment horizontal="center"/>
    </xf>
    <xf numFmtId="0" fontId="29" fillId="0" borderId="4" xfId="0" applyFont="1" applyBorder="1" applyAlignment="1">
      <alignment horizontal="distributed" vertical="center"/>
    </xf>
    <xf numFmtId="0" fontId="29" fillId="0" borderId="29" xfId="0" applyFont="1" applyBorder="1" applyAlignment="1">
      <alignment horizontal="center" vertical="center"/>
    </xf>
    <xf numFmtId="0" fontId="29" fillId="0" borderId="2" xfId="0" applyFont="1" applyBorder="1" applyAlignment="1">
      <alignment horizontal="center" vertical="center" wrapText="1"/>
    </xf>
    <xf numFmtId="0" fontId="29" fillId="0" borderId="4" xfId="0" applyFont="1" applyBorder="1" applyAlignment="1">
      <alignment horizontal="center" vertical="center" wrapText="1"/>
    </xf>
    <xf numFmtId="0" fontId="29" fillId="0" borderId="3" xfId="0" applyFont="1" applyBorder="1" applyAlignment="1">
      <alignment horizontal="center" vertical="center" wrapText="1"/>
    </xf>
    <xf numFmtId="0" fontId="29" fillId="0" borderId="7" xfId="0" applyFont="1" applyBorder="1" applyAlignment="1">
      <alignment horizontal="center" vertical="center" wrapText="1"/>
    </xf>
    <xf numFmtId="0" fontId="29" fillId="0" borderId="0" xfId="0" applyFont="1" applyBorder="1" applyAlignment="1">
      <alignment horizontal="center" vertical="center" wrapText="1"/>
    </xf>
    <xf numFmtId="0" fontId="29" fillId="0" borderId="8" xfId="0" applyFont="1" applyBorder="1" applyAlignment="1">
      <alignment horizontal="center" vertical="center" wrapText="1"/>
    </xf>
    <xf numFmtId="0" fontId="29" fillId="0" borderId="9" xfId="0" applyFont="1" applyBorder="1" applyAlignment="1">
      <alignment horizontal="center" vertical="center" wrapText="1"/>
    </xf>
    <xf numFmtId="0" fontId="29" fillId="0" borderId="5" xfId="0" applyFont="1" applyBorder="1" applyAlignment="1">
      <alignment horizontal="center" vertical="center" wrapText="1"/>
    </xf>
    <xf numFmtId="0" fontId="29" fillId="0" borderId="6" xfId="0" applyFont="1" applyBorder="1" applyAlignment="1">
      <alignment horizontal="center" vertical="center" wrapText="1"/>
    </xf>
    <xf numFmtId="0" fontId="33" fillId="0" borderId="2" xfId="0" applyFont="1" applyBorder="1">
      <alignment vertical="center"/>
    </xf>
    <xf numFmtId="0" fontId="33" fillId="0" borderId="4" xfId="0" applyFont="1" applyBorder="1">
      <alignment vertical="center"/>
    </xf>
    <xf numFmtId="0" fontId="33" fillId="0" borderId="7" xfId="0" applyFont="1" applyBorder="1">
      <alignment vertical="center"/>
    </xf>
    <xf numFmtId="0" fontId="33" fillId="0" borderId="0" xfId="0" applyFont="1" applyBorder="1">
      <alignment vertical="center"/>
    </xf>
    <xf numFmtId="0" fontId="29" fillId="0" borderId="29" xfId="0" applyFont="1" applyBorder="1" applyAlignment="1">
      <alignment vertical="center"/>
    </xf>
    <xf numFmtId="0" fontId="29" fillId="0" borderId="29" xfId="0" applyFont="1" applyBorder="1" applyAlignment="1">
      <alignment horizontal="center" vertical="center" wrapText="1"/>
    </xf>
    <xf numFmtId="0" fontId="33" fillId="0" borderId="0" xfId="0" applyFont="1" applyBorder="1" applyAlignment="1">
      <alignment horizontal="center" vertical="center"/>
    </xf>
    <xf numFmtId="0" fontId="33" fillId="0" borderId="8" xfId="0" applyFont="1" applyBorder="1" applyAlignment="1">
      <alignment horizontal="center" vertical="center"/>
    </xf>
    <xf numFmtId="0" fontId="29" fillId="0" borderId="2" xfId="0" applyFont="1" applyBorder="1" applyAlignment="1">
      <alignment horizontal="left" vertical="center" wrapText="1"/>
    </xf>
    <xf numFmtId="0" fontId="29" fillId="0" borderId="4" xfId="0" applyFont="1" applyBorder="1" applyAlignment="1">
      <alignment horizontal="left" vertical="center" wrapText="1"/>
    </xf>
    <xf numFmtId="0" fontId="29" fillId="0" borderId="3" xfId="0" applyFont="1" applyBorder="1" applyAlignment="1">
      <alignment horizontal="left" vertical="center" wrapText="1"/>
    </xf>
    <xf numFmtId="0" fontId="29" fillId="0" borderId="7" xfId="0" applyFont="1" applyBorder="1" applyAlignment="1">
      <alignment horizontal="left" vertical="center" wrapText="1"/>
    </xf>
    <xf numFmtId="0" fontId="29" fillId="0" borderId="0" xfId="0" applyFont="1" applyBorder="1" applyAlignment="1">
      <alignment horizontal="left" vertical="center" wrapText="1"/>
    </xf>
    <xf numFmtId="0" fontId="29" fillId="0" borderId="8" xfId="0" applyFont="1" applyBorder="1" applyAlignment="1">
      <alignment horizontal="left" vertical="center" wrapText="1"/>
    </xf>
    <xf numFmtId="0" fontId="29" fillId="0" borderId="9" xfId="0" applyFont="1" applyBorder="1" applyAlignment="1">
      <alignment horizontal="left" vertical="center" wrapText="1"/>
    </xf>
    <xf numFmtId="0" fontId="29" fillId="0" borderId="5" xfId="0" applyFont="1" applyBorder="1" applyAlignment="1">
      <alignment horizontal="left" vertical="center" wrapText="1"/>
    </xf>
    <xf numFmtId="0" fontId="29" fillId="0" borderId="6" xfId="0" applyFont="1" applyBorder="1" applyAlignment="1">
      <alignment horizontal="left" vertical="center" wrapText="1"/>
    </xf>
    <xf numFmtId="0" fontId="29" fillId="0" borderId="43" xfId="0" applyFont="1" applyBorder="1" applyAlignment="1">
      <alignment horizontal="center" vertical="center"/>
    </xf>
    <xf numFmtId="0" fontId="29" fillId="0" borderId="50" xfId="0" applyFont="1" applyBorder="1" applyAlignment="1">
      <alignment horizontal="left" vertical="center"/>
    </xf>
    <xf numFmtId="0" fontId="29" fillId="0" borderId="4" xfId="0" applyFont="1" applyBorder="1" applyAlignment="1">
      <alignment horizontal="left" vertical="center"/>
    </xf>
    <xf numFmtId="0" fontId="29" fillId="0" borderId="3" xfId="0" applyFont="1" applyBorder="1" applyAlignment="1">
      <alignment horizontal="left" vertical="center"/>
    </xf>
    <xf numFmtId="0" fontId="29" fillId="0" borderId="48" xfId="0" applyFont="1" applyBorder="1" applyAlignment="1">
      <alignment horizontal="left" vertical="center"/>
    </xf>
    <xf numFmtId="0" fontId="29" fillId="0" borderId="45" xfId="0" applyFont="1" applyBorder="1" applyAlignment="1">
      <alignment horizontal="left" vertical="center"/>
    </xf>
    <xf numFmtId="0" fontId="36" fillId="0" borderId="13" xfId="0" applyFont="1" applyBorder="1" applyAlignment="1">
      <alignment horizontal="center" vertical="center" wrapText="1"/>
    </xf>
    <xf numFmtId="0" fontId="36" fillId="0" borderId="1" xfId="0" applyFont="1" applyBorder="1" applyAlignment="1">
      <alignment horizontal="center" vertical="center"/>
    </xf>
    <xf numFmtId="0" fontId="36" fillId="0" borderId="9" xfId="0" applyFont="1" applyBorder="1" applyAlignment="1">
      <alignment horizontal="center" vertical="center"/>
    </xf>
    <xf numFmtId="0" fontId="36" fillId="0" borderId="5" xfId="0" applyFont="1" applyBorder="1" applyAlignment="1">
      <alignment horizontal="center" vertical="center"/>
    </xf>
    <xf numFmtId="49" fontId="40" fillId="0" borderId="50" xfId="0" applyNumberFormat="1" applyFont="1" applyBorder="1" applyAlignment="1">
      <alignment horizontal="left" vertical="center" wrapText="1"/>
    </xf>
    <xf numFmtId="49" fontId="40" fillId="0" borderId="4" xfId="0" applyNumberFormat="1" applyFont="1" applyBorder="1" applyAlignment="1">
      <alignment horizontal="left" vertical="center"/>
    </xf>
    <xf numFmtId="49" fontId="40" fillId="0" borderId="3" xfId="0" applyNumberFormat="1" applyFont="1" applyBorder="1" applyAlignment="1">
      <alignment horizontal="left" vertical="center"/>
    </xf>
    <xf numFmtId="49" fontId="40" fillId="0" borderId="48" xfId="0" applyNumberFormat="1" applyFont="1" applyBorder="1" applyAlignment="1">
      <alignment horizontal="left" vertical="center"/>
    </xf>
    <xf numFmtId="49" fontId="40" fillId="0" borderId="0" xfId="0" applyNumberFormat="1" applyFont="1" applyBorder="1" applyAlignment="1">
      <alignment horizontal="left" vertical="center"/>
    </xf>
    <xf numFmtId="49" fontId="40" fillId="0" borderId="8" xfId="0" applyNumberFormat="1" applyFont="1" applyBorder="1" applyAlignment="1">
      <alignment horizontal="left" vertical="center"/>
    </xf>
    <xf numFmtId="49" fontId="40" fillId="0" borderId="45" xfId="0" applyNumberFormat="1" applyFont="1" applyBorder="1" applyAlignment="1">
      <alignment horizontal="left" vertical="center"/>
    </xf>
    <xf numFmtId="49" fontId="40" fillId="0" borderId="5" xfId="0" applyNumberFormat="1" applyFont="1" applyBorder="1" applyAlignment="1">
      <alignment horizontal="left" vertical="center"/>
    </xf>
    <xf numFmtId="49" fontId="40" fillId="0" borderId="6" xfId="0" applyNumberFormat="1" applyFont="1" applyBorder="1" applyAlignment="1">
      <alignment horizontal="left" vertical="center"/>
    </xf>
    <xf numFmtId="49" fontId="29" fillId="0" borderId="10" xfId="0" applyNumberFormat="1" applyFont="1" applyBorder="1" applyAlignment="1">
      <alignment horizontal="center" vertical="center"/>
    </xf>
    <xf numFmtId="49" fontId="29" fillId="0" borderId="52" xfId="0" applyNumberFormat="1" applyFont="1" applyBorder="1" applyAlignment="1">
      <alignment horizontal="center" vertical="center"/>
    </xf>
    <xf numFmtId="0" fontId="29" fillId="0" borderId="51" xfId="0" applyFont="1" applyBorder="1" applyAlignment="1">
      <alignment horizontal="center" vertical="center"/>
    </xf>
    <xf numFmtId="0" fontId="29" fillId="0" borderId="11" xfId="0" applyFont="1" applyBorder="1" applyAlignment="1">
      <alignment horizontal="center" vertical="center"/>
    </xf>
    <xf numFmtId="0" fontId="29" fillId="0" borderId="12" xfId="0" applyFont="1" applyBorder="1" applyAlignment="1">
      <alignment horizontal="center" vertical="center"/>
    </xf>
    <xf numFmtId="49" fontId="29" fillId="0" borderId="2" xfId="0" applyNumberFormat="1" applyFont="1" applyBorder="1" applyAlignment="1">
      <alignment horizontal="center" vertical="center" shrinkToFit="1"/>
    </xf>
    <xf numFmtId="49" fontId="29" fillId="0" borderId="49" xfId="0" applyNumberFormat="1" applyFont="1" applyBorder="1" applyAlignment="1">
      <alignment horizontal="center" vertical="center" shrinkToFit="1"/>
    </xf>
    <xf numFmtId="49" fontId="29" fillId="0" borderId="7" xfId="0" applyNumberFormat="1" applyFont="1" applyBorder="1" applyAlignment="1">
      <alignment horizontal="center" vertical="center" shrinkToFit="1"/>
    </xf>
    <xf numFmtId="49" fontId="29" fillId="0" borderId="46" xfId="0" applyNumberFormat="1" applyFont="1" applyBorder="1" applyAlignment="1">
      <alignment horizontal="center" vertical="center" shrinkToFit="1"/>
    </xf>
    <xf numFmtId="6" fontId="29" fillId="0" borderId="29" xfId="3" applyFont="1" applyBorder="1" applyAlignment="1">
      <alignment horizontal="center" vertical="center" wrapText="1"/>
    </xf>
    <xf numFmtId="6" fontId="29" fillId="0" borderId="29" xfId="3" applyFont="1" applyBorder="1" applyAlignment="1">
      <alignment horizontal="center" vertical="center"/>
    </xf>
    <xf numFmtId="6" fontId="29" fillId="0" borderId="43" xfId="3" applyFont="1" applyBorder="1" applyAlignment="1">
      <alignment horizontal="center" vertical="center"/>
    </xf>
    <xf numFmtId="49" fontId="40" fillId="0" borderId="4" xfId="0" applyNumberFormat="1" applyFont="1" applyBorder="1" applyAlignment="1">
      <alignment horizontal="left" vertical="center" wrapText="1"/>
    </xf>
    <xf numFmtId="49" fontId="40" fillId="0" borderId="3" xfId="0" applyNumberFormat="1" applyFont="1" applyBorder="1" applyAlignment="1">
      <alignment horizontal="left" vertical="center" wrapText="1"/>
    </xf>
    <xf numFmtId="49" fontId="40" fillId="0" borderId="48" xfId="0" applyNumberFormat="1" applyFont="1" applyBorder="1" applyAlignment="1">
      <alignment horizontal="left" vertical="center" wrapText="1"/>
    </xf>
    <xf numFmtId="49" fontId="40" fillId="0" borderId="0" xfId="0" applyNumberFormat="1" applyFont="1" applyBorder="1" applyAlignment="1">
      <alignment horizontal="left" vertical="center" wrapText="1"/>
    </xf>
    <xf numFmtId="49" fontId="40" fillId="0" borderId="8" xfId="0" applyNumberFormat="1" applyFont="1" applyBorder="1" applyAlignment="1">
      <alignment horizontal="left" vertical="center" wrapText="1"/>
    </xf>
    <xf numFmtId="49" fontId="40" fillId="0" borderId="45" xfId="0" applyNumberFormat="1" applyFont="1" applyBorder="1" applyAlignment="1">
      <alignment horizontal="left" vertical="center" wrapText="1"/>
    </xf>
    <xf numFmtId="49" fontId="40" fillId="0" borderId="5" xfId="0" applyNumberFormat="1" applyFont="1" applyBorder="1" applyAlignment="1">
      <alignment horizontal="left" vertical="center" wrapText="1"/>
    </xf>
    <xf numFmtId="49" fontId="40" fillId="0" borderId="6" xfId="0" applyNumberFormat="1" applyFont="1" applyBorder="1" applyAlignment="1">
      <alignment horizontal="left" vertical="center" wrapText="1"/>
    </xf>
    <xf numFmtId="0" fontId="33" fillId="0" borderId="44" xfId="0" applyFont="1" applyBorder="1" applyAlignment="1">
      <alignment horizontal="center" vertical="center"/>
    </xf>
    <xf numFmtId="0" fontId="33" fillId="0" borderId="1" xfId="0" applyFont="1" applyBorder="1" applyAlignment="1">
      <alignment horizontal="center" vertical="center"/>
    </xf>
    <xf numFmtId="0" fontId="33" fillId="0" borderId="14" xfId="0" applyFont="1" applyBorder="1" applyAlignment="1">
      <alignment horizontal="center" vertical="center"/>
    </xf>
    <xf numFmtId="0" fontId="33" fillId="0" borderId="45" xfId="0" applyFont="1" applyBorder="1" applyAlignment="1">
      <alignment horizontal="center" vertical="center"/>
    </xf>
    <xf numFmtId="0" fontId="33" fillId="0" borderId="5" xfId="0" applyFont="1" applyBorder="1" applyAlignment="1">
      <alignment horizontal="center" vertical="center"/>
    </xf>
    <xf numFmtId="0" fontId="33" fillId="0" borderId="6" xfId="0" applyFont="1" applyBorder="1" applyAlignment="1">
      <alignment horizontal="center" vertical="center"/>
    </xf>
    <xf numFmtId="0" fontId="40" fillId="0" borderId="50" xfId="0" quotePrefix="1" applyFont="1" applyBorder="1" applyAlignment="1">
      <alignment horizontal="left" vertical="center" wrapText="1"/>
    </xf>
    <xf numFmtId="0" fontId="40" fillId="0" borderId="4" xfId="0" applyFont="1" applyBorder="1" applyAlignment="1">
      <alignment horizontal="left" vertical="center"/>
    </xf>
    <xf numFmtId="0" fontId="40" fillId="0" borderId="3" xfId="0" applyFont="1" applyBorder="1" applyAlignment="1">
      <alignment horizontal="left" vertical="center"/>
    </xf>
    <xf numFmtId="0" fontId="40" fillId="0" borderId="48" xfId="0" applyFont="1" applyBorder="1" applyAlignment="1">
      <alignment horizontal="left" vertical="center"/>
    </xf>
    <xf numFmtId="0" fontId="40" fillId="0" borderId="0" xfId="0" applyFont="1" applyBorder="1" applyAlignment="1">
      <alignment horizontal="left" vertical="center"/>
    </xf>
    <xf numFmtId="0" fontId="40" fillId="0" borderId="8" xfId="0" applyFont="1" applyBorder="1" applyAlignment="1">
      <alignment horizontal="left" vertical="center"/>
    </xf>
    <xf numFmtId="0" fontId="40" fillId="0" borderId="45" xfId="0" applyFont="1" applyBorder="1" applyAlignment="1">
      <alignment horizontal="left" vertical="center"/>
    </xf>
    <xf numFmtId="0" fontId="40" fillId="0" borderId="5" xfId="0" applyFont="1" applyBorder="1" applyAlignment="1">
      <alignment horizontal="left" vertical="center"/>
    </xf>
    <xf numFmtId="0" fontId="40" fillId="0" borderId="6" xfId="0" applyFont="1" applyBorder="1" applyAlignment="1">
      <alignment horizontal="left" vertical="center"/>
    </xf>
    <xf numFmtId="0" fontId="29" fillId="0" borderId="10" xfId="0" applyFont="1" applyBorder="1" applyAlignment="1">
      <alignment horizontal="center" vertical="center"/>
    </xf>
    <xf numFmtId="0" fontId="29" fillId="0" borderId="10" xfId="0" applyFont="1" applyBorder="1" applyAlignment="1">
      <alignment horizontal="center" vertical="center" textRotation="255"/>
    </xf>
    <xf numFmtId="0" fontId="29" fillId="0" borderId="12" xfId="0" applyFont="1" applyBorder="1" applyAlignment="1">
      <alignment horizontal="center" vertical="center" textRotation="255"/>
    </xf>
    <xf numFmtId="0" fontId="29" fillId="0" borderId="11" xfId="0" applyFont="1" applyBorder="1" applyAlignment="1">
      <alignment horizontal="distributed" vertical="center"/>
    </xf>
    <xf numFmtId="49" fontId="33" fillId="0" borderId="2" xfId="0" applyNumberFormat="1" applyFont="1" applyBorder="1" applyAlignment="1">
      <alignment horizontal="center" vertical="center"/>
    </xf>
    <xf numFmtId="49" fontId="33" fillId="0" borderId="49" xfId="0" applyNumberFormat="1" applyFont="1" applyBorder="1" applyAlignment="1">
      <alignment horizontal="center" vertical="center"/>
    </xf>
    <xf numFmtId="49" fontId="33" fillId="0" borderId="7" xfId="0" applyNumberFormat="1" applyFont="1" applyBorder="1" applyAlignment="1">
      <alignment horizontal="center" vertical="center"/>
    </xf>
    <xf numFmtId="49" fontId="33" fillId="0" borderId="46" xfId="0" applyNumberFormat="1" applyFont="1" applyBorder="1" applyAlignment="1">
      <alignment horizontal="center" vertical="center"/>
    </xf>
    <xf numFmtId="49" fontId="33" fillId="0" borderId="9" xfId="0" applyNumberFormat="1" applyFont="1" applyBorder="1" applyAlignment="1">
      <alignment horizontal="center" vertical="center"/>
    </xf>
    <xf numFmtId="49" fontId="33" fillId="0" borderId="47" xfId="0" applyNumberFormat="1" applyFont="1" applyBorder="1" applyAlignment="1">
      <alignment horizontal="center" vertical="center"/>
    </xf>
    <xf numFmtId="49" fontId="29" fillId="0" borderId="44" xfId="0" applyNumberFormat="1" applyFont="1" applyBorder="1" applyAlignment="1">
      <alignment horizontal="left" vertical="center" wrapText="1"/>
    </xf>
    <xf numFmtId="49" fontId="29" fillId="0" borderId="1" xfId="0" applyNumberFormat="1" applyFont="1" applyBorder="1" applyAlignment="1">
      <alignment horizontal="left" vertical="center" wrapText="1"/>
    </xf>
    <xf numFmtId="49" fontId="29" fillId="0" borderId="14" xfId="0" applyNumberFormat="1" applyFont="1" applyBorder="1" applyAlignment="1">
      <alignment horizontal="left" vertical="center" wrapText="1"/>
    </xf>
    <xf numFmtId="49" fontId="29" fillId="0" borderId="48" xfId="0" applyNumberFormat="1" applyFont="1" applyBorder="1" applyAlignment="1">
      <alignment horizontal="left" vertical="center" wrapText="1"/>
    </xf>
    <xf numFmtId="49" fontId="29" fillId="0" borderId="0" xfId="0" applyNumberFormat="1" applyFont="1" applyBorder="1" applyAlignment="1">
      <alignment horizontal="left" vertical="center" wrapText="1"/>
    </xf>
    <xf numFmtId="49" fontId="29" fillId="0" borderId="8" xfId="0" applyNumberFormat="1" applyFont="1" applyBorder="1" applyAlignment="1">
      <alignment horizontal="left" vertical="center" wrapText="1"/>
    </xf>
    <xf numFmtId="49" fontId="29" fillId="0" borderId="45" xfId="0" applyNumberFormat="1" applyFont="1" applyBorder="1" applyAlignment="1">
      <alignment horizontal="left" vertical="center" wrapText="1"/>
    </xf>
    <xf numFmtId="49" fontId="29" fillId="0" borderId="5" xfId="0" applyNumberFormat="1" applyFont="1" applyBorder="1" applyAlignment="1">
      <alignment horizontal="left" vertical="center" wrapText="1"/>
    </xf>
    <xf numFmtId="49" fontId="29" fillId="0" borderId="6" xfId="0" applyNumberFormat="1" applyFont="1" applyBorder="1" applyAlignment="1">
      <alignment horizontal="left" vertical="center" wrapText="1"/>
    </xf>
    <xf numFmtId="0" fontId="33" fillId="0" borderId="4" xfId="0" applyFont="1" applyBorder="1" applyAlignment="1">
      <alignment horizontal="center" vertical="center"/>
    </xf>
    <xf numFmtId="0" fontId="33" fillId="0" borderId="3" xfId="0" applyFont="1" applyBorder="1" applyAlignment="1">
      <alignment horizontal="center" vertical="center"/>
    </xf>
    <xf numFmtId="0" fontId="33" fillId="0" borderId="7" xfId="0" applyFont="1" applyBorder="1" applyAlignment="1">
      <alignment horizontal="center" vertical="center"/>
    </xf>
    <xf numFmtId="0" fontId="33" fillId="0" borderId="9" xfId="0" applyFont="1" applyBorder="1" applyAlignment="1">
      <alignment horizontal="center" vertical="center"/>
    </xf>
    <xf numFmtId="0" fontId="29" fillId="0" borderId="7" xfId="0" applyFont="1" applyBorder="1" applyAlignment="1">
      <alignment horizontal="right" vertical="center"/>
    </xf>
    <xf numFmtId="49" fontId="29" fillId="0" borderId="7" xfId="0" quotePrefix="1" applyNumberFormat="1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49" fontId="11" fillId="0" borderId="0" xfId="0" applyNumberFormat="1" applyFont="1" applyBorder="1" applyAlignment="1">
      <alignment horizontal="center" vertical="center"/>
    </xf>
    <xf numFmtId="0" fontId="11" fillId="0" borderId="7" xfId="0" applyFont="1" applyBorder="1" applyAlignment="1">
      <alignment horizontal="right" vertical="center"/>
    </xf>
    <xf numFmtId="0" fontId="11" fillId="0" borderId="0" xfId="0" applyFont="1" applyBorder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29" fillId="0" borderId="9" xfId="0" applyFont="1" applyBorder="1" applyAlignment="1">
      <alignment horizontal="center" vertical="center"/>
    </xf>
    <xf numFmtId="49" fontId="29" fillId="0" borderId="0" xfId="0" applyNumberFormat="1" applyFont="1" applyBorder="1" applyAlignment="1">
      <alignment horizontal="center" vertical="center"/>
    </xf>
    <xf numFmtId="0" fontId="32" fillId="0" borderId="7" xfId="0" applyFont="1" applyBorder="1" applyAlignment="1">
      <alignment horizontal="center" vertical="center"/>
    </xf>
    <xf numFmtId="0" fontId="32" fillId="0" borderId="9" xfId="0" applyFont="1" applyBorder="1" applyAlignment="1">
      <alignment horizontal="center" vertical="center"/>
    </xf>
    <xf numFmtId="0" fontId="29" fillId="0" borderId="6" xfId="0" applyFont="1" applyBorder="1" applyAlignment="1">
      <alignment horizontal="right" vertical="center"/>
    </xf>
    <xf numFmtId="0" fontId="30" fillId="0" borderId="2" xfId="0" applyFont="1" applyBorder="1" applyAlignment="1">
      <alignment horizontal="center" vertical="center" wrapText="1"/>
    </xf>
    <xf numFmtId="0" fontId="30" fillId="0" borderId="4" xfId="0" applyFont="1" applyBorder="1" applyAlignment="1">
      <alignment horizontal="center" vertical="center" wrapText="1"/>
    </xf>
    <xf numFmtId="0" fontId="30" fillId="0" borderId="3" xfId="0" applyFont="1" applyBorder="1" applyAlignment="1">
      <alignment horizontal="center" vertical="center" wrapText="1"/>
    </xf>
    <xf numFmtId="0" fontId="30" fillId="0" borderId="7" xfId="0" applyFont="1" applyBorder="1" applyAlignment="1">
      <alignment horizontal="center" vertical="center" wrapText="1"/>
    </xf>
    <xf numFmtId="0" fontId="30" fillId="0" borderId="0" xfId="0" applyFont="1" applyBorder="1" applyAlignment="1">
      <alignment horizontal="center" vertical="center" wrapText="1"/>
    </xf>
    <xf numFmtId="0" fontId="30" fillId="0" borderId="8" xfId="0" applyFont="1" applyBorder="1" applyAlignment="1">
      <alignment horizontal="center" vertical="center" wrapText="1"/>
    </xf>
    <xf numFmtId="0" fontId="30" fillId="0" borderId="9" xfId="0" applyFont="1" applyBorder="1" applyAlignment="1">
      <alignment horizontal="center" vertical="center" wrapText="1"/>
    </xf>
    <xf numFmtId="0" fontId="30" fillId="0" borderId="5" xfId="0" applyFont="1" applyBorder="1" applyAlignment="1">
      <alignment horizontal="center" vertical="center" wrapText="1"/>
    </xf>
    <xf numFmtId="0" fontId="30" fillId="0" borderId="6" xfId="0" applyFont="1" applyBorder="1" applyAlignment="1">
      <alignment horizontal="center" vertical="center" wrapText="1"/>
    </xf>
    <xf numFmtId="0" fontId="18" fillId="0" borderId="87" xfId="0" applyFont="1" applyBorder="1" applyAlignment="1">
      <alignment horizontal="center" vertical="center" wrapText="1"/>
    </xf>
    <xf numFmtId="0" fontId="18" fillId="0" borderId="88" xfId="0" applyFont="1" applyBorder="1" applyAlignment="1">
      <alignment horizontal="center" vertical="center" wrapText="1"/>
    </xf>
    <xf numFmtId="0" fontId="18" fillId="0" borderId="79" xfId="0" applyFont="1" applyBorder="1" applyAlignment="1">
      <alignment horizontal="center" vertical="center" wrapText="1"/>
    </xf>
    <xf numFmtId="0" fontId="18" fillId="0" borderId="80" xfId="0" applyFont="1" applyBorder="1" applyAlignment="1">
      <alignment horizontal="center" vertical="center" wrapText="1"/>
    </xf>
    <xf numFmtId="0" fontId="19" fillId="0" borderId="81" xfId="0" applyFont="1" applyBorder="1" applyAlignment="1">
      <alignment horizontal="center" vertical="center" wrapText="1"/>
    </xf>
    <xf numFmtId="0" fontId="19" fillId="0" borderId="72" xfId="0" applyFont="1" applyBorder="1" applyAlignment="1">
      <alignment horizontal="center" vertical="center" wrapText="1"/>
    </xf>
    <xf numFmtId="0" fontId="17" fillId="5" borderId="81" xfId="0" applyFont="1" applyFill="1" applyBorder="1" applyAlignment="1">
      <alignment horizontal="center" vertical="center" wrapText="1"/>
    </xf>
    <xf numFmtId="0" fontId="17" fillId="5" borderId="82" xfId="0" applyFont="1" applyFill="1" applyBorder="1" applyAlignment="1">
      <alignment horizontal="center" vertical="center" wrapText="1"/>
    </xf>
    <xf numFmtId="0" fontId="17" fillId="5" borderId="74" xfId="0" applyFont="1" applyFill="1" applyBorder="1" applyAlignment="1">
      <alignment horizontal="center" vertical="center" wrapText="1"/>
    </xf>
    <xf numFmtId="0" fontId="18" fillId="0" borderId="83" xfId="0" applyFont="1" applyBorder="1" applyAlignment="1">
      <alignment horizontal="justify" vertical="center" wrapText="1"/>
    </xf>
    <xf numFmtId="0" fontId="18" fillId="0" borderId="72" xfId="0" applyFont="1" applyBorder="1" applyAlignment="1">
      <alignment horizontal="justify" vertical="center" wrapText="1"/>
    </xf>
    <xf numFmtId="0" fontId="18" fillId="0" borderId="83" xfId="0" applyFont="1" applyBorder="1" applyAlignment="1">
      <alignment horizontal="center" vertical="center" wrapText="1"/>
    </xf>
    <xf numFmtId="0" fontId="18" fillId="0" borderId="74" xfId="0" applyFont="1" applyBorder="1" applyAlignment="1">
      <alignment horizontal="center" vertical="center" wrapText="1"/>
    </xf>
    <xf numFmtId="0" fontId="17" fillId="5" borderId="84" xfId="0" applyFont="1" applyFill="1" applyBorder="1" applyAlignment="1">
      <alignment horizontal="center" vertical="center" wrapText="1"/>
    </xf>
    <xf numFmtId="0" fontId="17" fillId="5" borderId="85" xfId="0" applyFont="1" applyFill="1" applyBorder="1" applyAlignment="1">
      <alignment horizontal="center" vertical="center" wrapText="1"/>
    </xf>
    <xf numFmtId="0" fontId="17" fillId="5" borderId="86" xfId="0" applyFont="1" applyFill="1" applyBorder="1" applyAlignment="1">
      <alignment horizontal="center" vertical="center" wrapText="1"/>
    </xf>
    <xf numFmtId="0" fontId="18" fillId="0" borderId="70" xfId="0" applyFont="1" applyBorder="1" applyAlignment="1">
      <alignment horizontal="center" vertical="center" wrapText="1"/>
    </xf>
    <xf numFmtId="0" fontId="18" fillId="0" borderId="89" xfId="0" applyFont="1" applyBorder="1" applyAlignment="1">
      <alignment horizontal="center" vertical="center" wrapText="1"/>
    </xf>
    <xf numFmtId="0" fontId="23" fillId="0" borderId="59" xfId="0" applyFont="1" applyBorder="1" applyAlignment="1">
      <alignment horizontal="center" vertical="center" wrapText="1"/>
    </xf>
    <xf numFmtId="0" fontId="23" fillId="0" borderId="60" xfId="0" applyFont="1" applyBorder="1" applyAlignment="1">
      <alignment horizontal="center" vertical="center" wrapText="1"/>
    </xf>
    <xf numFmtId="0" fontId="23" fillId="0" borderId="34" xfId="0" applyFont="1" applyBorder="1" applyAlignment="1">
      <alignment horizontal="center" vertical="center" wrapText="1"/>
    </xf>
    <xf numFmtId="0" fontId="23" fillId="0" borderId="61" xfId="0" applyFont="1" applyBorder="1" applyAlignment="1">
      <alignment horizontal="center" vertical="center"/>
    </xf>
    <xf numFmtId="0" fontId="23" fillId="0" borderId="62" xfId="0" applyFont="1" applyBorder="1" applyAlignment="1">
      <alignment horizontal="center" vertical="center"/>
    </xf>
    <xf numFmtId="0" fontId="23" fillId="0" borderId="63" xfId="0" applyFont="1" applyBorder="1" applyAlignment="1">
      <alignment horizontal="center" vertical="center" wrapText="1"/>
    </xf>
    <xf numFmtId="0" fontId="23" fillId="0" borderId="33" xfId="0" applyFont="1" applyBorder="1" applyAlignment="1">
      <alignment horizontal="center" vertical="center" wrapText="1"/>
    </xf>
    <xf numFmtId="0" fontId="23" fillId="0" borderId="64" xfId="0" applyFont="1" applyBorder="1" applyAlignment="1">
      <alignment horizontal="center" vertical="center" shrinkToFit="1"/>
    </xf>
    <xf numFmtId="0" fontId="23" fillId="0" borderId="32" xfId="0" applyFont="1" applyBorder="1" applyAlignment="1">
      <alignment horizontal="center" vertical="center" shrinkToFit="1"/>
    </xf>
    <xf numFmtId="0" fontId="23" fillId="0" borderId="65" xfId="0" applyFont="1" applyBorder="1" applyAlignment="1">
      <alignment horizontal="center" vertical="center" wrapText="1"/>
    </xf>
    <xf numFmtId="0" fontId="23" fillId="0" borderId="31" xfId="0" applyFont="1" applyBorder="1" applyAlignment="1">
      <alignment horizontal="center" vertical="center" wrapText="1"/>
    </xf>
    <xf numFmtId="3" fontId="24" fillId="0" borderId="9" xfId="0" applyNumberFormat="1" applyFont="1" applyBorder="1" applyAlignment="1">
      <alignment horizontal="right" vertical="center"/>
    </xf>
    <xf numFmtId="0" fontId="24" fillId="0" borderId="5" xfId="0" applyFont="1" applyBorder="1" applyAlignment="1">
      <alignment horizontal="right" vertical="center"/>
    </xf>
    <xf numFmtId="0" fontId="35" fillId="0" borderId="41" xfId="0" applyFont="1" applyBorder="1" applyAlignment="1">
      <alignment horizontal="left" vertical="center"/>
    </xf>
    <xf numFmtId="0" fontId="35" fillId="0" borderId="36" xfId="0" applyFont="1" applyBorder="1" applyAlignment="1">
      <alignment horizontal="left" vertical="center"/>
    </xf>
    <xf numFmtId="0" fontId="24" fillId="0" borderId="2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 wrapText="1"/>
    </xf>
    <xf numFmtId="0" fontId="24" fillId="0" borderId="9" xfId="0" applyFont="1" applyBorder="1" applyAlignment="1">
      <alignment horizontal="center" vertical="center" wrapText="1"/>
    </xf>
    <xf numFmtId="0" fontId="24" fillId="0" borderId="5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/>
    </xf>
    <xf numFmtId="0" fontId="24" fillId="0" borderId="9" xfId="0" applyFont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0" fontId="24" fillId="0" borderId="38" xfId="0" applyFont="1" applyBorder="1" applyAlignment="1">
      <alignment horizontal="center" vertical="center"/>
    </xf>
    <xf numFmtId="0" fontId="24" fillId="0" borderId="56" xfId="0" applyFont="1" applyBorder="1" applyAlignment="1">
      <alignment horizontal="center" vertical="center"/>
    </xf>
    <xf numFmtId="0" fontId="35" fillId="0" borderId="57" xfId="0" applyFont="1" applyBorder="1" applyAlignment="1">
      <alignment horizontal="left" vertical="center"/>
    </xf>
    <xf numFmtId="0" fontId="24" fillId="0" borderId="41" xfId="0" applyFont="1" applyBorder="1" applyAlignment="1">
      <alignment horizontal="center" vertical="center"/>
    </xf>
    <xf numFmtId="0" fontId="24" fillId="0" borderId="36" xfId="0" applyFont="1" applyBorder="1" applyAlignment="1">
      <alignment horizontal="center" vertical="center"/>
    </xf>
    <xf numFmtId="0" fontId="24" fillId="0" borderId="2" xfId="0" applyFont="1" applyBorder="1" applyAlignment="1">
      <alignment horizontal="right" vertical="center"/>
    </xf>
    <xf numFmtId="0" fontId="24" fillId="0" borderId="4" xfId="0" applyFont="1" applyBorder="1" applyAlignment="1">
      <alignment horizontal="right" vertical="center"/>
    </xf>
  </cellXfs>
  <cellStyles count="4">
    <cellStyle name="パーセント" xfId="1" builtinId="5"/>
    <cellStyle name="桁区切り" xfId="2" builtinId="6"/>
    <cellStyle name="通貨" xfId="3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38100</xdr:colOff>
      <xdr:row>11</xdr:row>
      <xdr:rowOff>52388</xdr:rowOff>
    </xdr:from>
    <xdr:to>
      <xdr:col>14</xdr:col>
      <xdr:colOff>80963</xdr:colOff>
      <xdr:row>11</xdr:row>
      <xdr:rowOff>52388</xdr:rowOff>
    </xdr:to>
    <xdr:sp macro="" textlink="">
      <xdr:nvSpPr>
        <xdr:cNvPr id="44818" name="Line 1">
          <a:extLst>
            <a:ext uri="{FF2B5EF4-FFF2-40B4-BE49-F238E27FC236}">
              <a16:creationId xmlns:a16="http://schemas.microsoft.com/office/drawing/2014/main" id="{4E76B023-D5D1-4551-BF14-579973E71E1F}"/>
            </a:ext>
          </a:extLst>
        </xdr:cNvPr>
        <xdr:cNvSpPr>
          <a:spLocks noChangeShapeType="1"/>
        </xdr:cNvSpPr>
      </xdr:nvSpPr>
      <xdr:spPr bwMode="auto">
        <a:xfrm>
          <a:off x="1581150" y="1357313"/>
          <a:ext cx="3000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38100</xdr:colOff>
      <xdr:row>11</xdr:row>
      <xdr:rowOff>52388</xdr:rowOff>
    </xdr:from>
    <xdr:to>
      <xdr:col>26</xdr:col>
      <xdr:colOff>80963</xdr:colOff>
      <xdr:row>11</xdr:row>
      <xdr:rowOff>52388</xdr:rowOff>
    </xdr:to>
    <xdr:sp macro="" textlink="">
      <xdr:nvSpPr>
        <xdr:cNvPr id="44819" name="Line 2">
          <a:extLst>
            <a:ext uri="{FF2B5EF4-FFF2-40B4-BE49-F238E27FC236}">
              <a16:creationId xmlns:a16="http://schemas.microsoft.com/office/drawing/2014/main" id="{2CCDB708-29E7-405D-8A1D-344FB3B4F8B7}"/>
            </a:ext>
          </a:extLst>
        </xdr:cNvPr>
        <xdr:cNvSpPr>
          <a:spLocks noChangeShapeType="1"/>
        </xdr:cNvSpPr>
      </xdr:nvSpPr>
      <xdr:spPr bwMode="auto">
        <a:xfrm>
          <a:off x="3124200" y="1357313"/>
          <a:ext cx="3000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28</xdr:col>
      <xdr:colOff>38100</xdr:colOff>
      <xdr:row>11</xdr:row>
      <xdr:rowOff>52388</xdr:rowOff>
    </xdr:from>
    <xdr:to>
      <xdr:col>30</xdr:col>
      <xdr:colOff>80963</xdr:colOff>
      <xdr:row>11</xdr:row>
      <xdr:rowOff>52388</xdr:rowOff>
    </xdr:to>
    <xdr:sp macro="" textlink="">
      <xdr:nvSpPr>
        <xdr:cNvPr id="44820" name="Line 3">
          <a:extLst>
            <a:ext uri="{FF2B5EF4-FFF2-40B4-BE49-F238E27FC236}">
              <a16:creationId xmlns:a16="http://schemas.microsoft.com/office/drawing/2014/main" id="{226C3E12-803A-4EB1-B292-0F74E14998B0}"/>
            </a:ext>
          </a:extLst>
        </xdr:cNvPr>
        <xdr:cNvSpPr>
          <a:spLocks noChangeShapeType="1"/>
        </xdr:cNvSpPr>
      </xdr:nvSpPr>
      <xdr:spPr bwMode="auto">
        <a:xfrm>
          <a:off x="3638550" y="1357313"/>
          <a:ext cx="3000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38100</xdr:colOff>
      <xdr:row>11</xdr:row>
      <xdr:rowOff>52388</xdr:rowOff>
    </xdr:from>
    <xdr:to>
      <xdr:col>22</xdr:col>
      <xdr:colOff>80963</xdr:colOff>
      <xdr:row>11</xdr:row>
      <xdr:rowOff>52388</xdr:rowOff>
    </xdr:to>
    <xdr:sp macro="" textlink="">
      <xdr:nvSpPr>
        <xdr:cNvPr id="44821" name="Line 4">
          <a:extLst>
            <a:ext uri="{FF2B5EF4-FFF2-40B4-BE49-F238E27FC236}">
              <a16:creationId xmlns:a16="http://schemas.microsoft.com/office/drawing/2014/main" id="{73C40E85-D722-4826-BE0C-E008715D10B3}"/>
            </a:ext>
          </a:extLst>
        </xdr:cNvPr>
        <xdr:cNvSpPr>
          <a:spLocks noChangeShapeType="1"/>
        </xdr:cNvSpPr>
      </xdr:nvSpPr>
      <xdr:spPr bwMode="auto">
        <a:xfrm>
          <a:off x="2609850" y="1357313"/>
          <a:ext cx="3000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38100</xdr:colOff>
      <xdr:row>19</xdr:row>
      <xdr:rowOff>52388</xdr:rowOff>
    </xdr:from>
    <xdr:to>
      <xdr:col>14</xdr:col>
      <xdr:colOff>80963</xdr:colOff>
      <xdr:row>19</xdr:row>
      <xdr:rowOff>52388</xdr:rowOff>
    </xdr:to>
    <xdr:sp macro="" textlink="">
      <xdr:nvSpPr>
        <xdr:cNvPr id="44822" name="Line 5">
          <a:extLst>
            <a:ext uri="{FF2B5EF4-FFF2-40B4-BE49-F238E27FC236}">
              <a16:creationId xmlns:a16="http://schemas.microsoft.com/office/drawing/2014/main" id="{9BB0A292-608E-4D84-845E-1C98F3C6FFE3}"/>
            </a:ext>
          </a:extLst>
        </xdr:cNvPr>
        <xdr:cNvSpPr>
          <a:spLocks noChangeShapeType="1"/>
        </xdr:cNvSpPr>
      </xdr:nvSpPr>
      <xdr:spPr bwMode="auto">
        <a:xfrm>
          <a:off x="1581150" y="2328863"/>
          <a:ext cx="3000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38100</xdr:colOff>
      <xdr:row>19</xdr:row>
      <xdr:rowOff>52388</xdr:rowOff>
    </xdr:from>
    <xdr:to>
      <xdr:col>26</xdr:col>
      <xdr:colOff>80963</xdr:colOff>
      <xdr:row>19</xdr:row>
      <xdr:rowOff>52388</xdr:rowOff>
    </xdr:to>
    <xdr:sp macro="" textlink="">
      <xdr:nvSpPr>
        <xdr:cNvPr id="44823" name="Line 6">
          <a:extLst>
            <a:ext uri="{FF2B5EF4-FFF2-40B4-BE49-F238E27FC236}">
              <a16:creationId xmlns:a16="http://schemas.microsoft.com/office/drawing/2014/main" id="{AB761AA7-EC2B-4F9A-B516-BD4F7329DD0C}"/>
            </a:ext>
          </a:extLst>
        </xdr:cNvPr>
        <xdr:cNvSpPr>
          <a:spLocks noChangeShapeType="1"/>
        </xdr:cNvSpPr>
      </xdr:nvSpPr>
      <xdr:spPr bwMode="auto">
        <a:xfrm>
          <a:off x="3124200" y="2328863"/>
          <a:ext cx="3000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28</xdr:col>
      <xdr:colOff>38100</xdr:colOff>
      <xdr:row>19</xdr:row>
      <xdr:rowOff>52388</xdr:rowOff>
    </xdr:from>
    <xdr:to>
      <xdr:col>30</xdr:col>
      <xdr:colOff>80963</xdr:colOff>
      <xdr:row>19</xdr:row>
      <xdr:rowOff>52388</xdr:rowOff>
    </xdr:to>
    <xdr:sp macro="" textlink="">
      <xdr:nvSpPr>
        <xdr:cNvPr id="44824" name="Line 7">
          <a:extLst>
            <a:ext uri="{FF2B5EF4-FFF2-40B4-BE49-F238E27FC236}">
              <a16:creationId xmlns:a16="http://schemas.microsoft.com/office/drawing/2014/main" id="{0C8B87E3-94ED-4876-921C-E244F59057F0}"/>
            </a:ext>
          </a:extLst>
        </xdr:cNvPr>
        <xdr:cNvSpPr>
          <a:spLocks noChangeShapeType="1"/>
        </xdr:cNvSpPr>
      </xdr:nvSpPr>
      <xdr:spPr bwMode="auto">
        <a:xfrm>
          <a:off x="3638550" y="2328863"/>
          <a:ext cx="3000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38100</xdr:colOff>
      <xdr:row>19</xdr:row>
      <xdr:rowOff>52388</xdr:rowOff>
    </xdr:from>
    <xdr:to>
      <xdr:col>22</xdr:col>
      <xdr:colOff>80963</xdr:colOff>
      <xdr:row>19</xdr:row>
      <xdr:rowOff>52388</xdr:rowOff>
    </xdr:to>
    <xdr:sp macro="" textlink="">
      <xdr:nvSpPr>
        <xdr:cNvPr id="44825" name="Line 8">
          <a:extLst>
            <a:ext uri="{FF2B5EF4-FFF2-40B4-BE49-F238E27FC236}">
              <a16:creationId xmlns:a16="http://schemas.microsoft.com/office/drawing/2014/main" id="{8F03AB5D-0F81-4F82-8B2F-B3ECF868C8C5}"/>
            </a:ext>
          </a:extLst>
        </xdr:cNvPr>
        <xdr:cNvSpPr>
          <a:spLocks noChangeShapeType="1"/>
        </xdr:cNvSpPr>
      </xdr:nvSpPr>
      <xdr:spPr bwMode="auto">
        <a:xfrm>
          <a:off x="2609850" y="2328863"/>
          <a:ext cx="3000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38100</xdr:colOff>
      <xdr:row>27</xdr:row>
      <xdr:rowOff>52388</xdr:rowOff>
    </xdr:from>
    <xdr:to>
      <xdr:col>14</xdr:col>
      <xdr:colOff>80963</xdr:colOff>
      <xdr:row>27</xdr:row>
      <xdr:rowOff>52388</xdr:rowOff>
    </xdr:to>
    <xdr:sp macro="" textlink="">
      <xdr:nvSpPr>
        <xdr:cNvPr id="44826" name="Line 9">
          <a:extLst>
            <a:ext uri="{FF2B5EF4-FFF2-40B4-BE49-F238E27FC236}">
              <a16:creationId xmlns:a16="http://schemas.microsoft.com/office/drawing/2014/main" id="{AF2EAD1B-17ED-4C19-B0D7-E0ABE67692EC}"/>
            </a:ext>
          </a:extLst>
        </xdr:cNvPr>
        <xdr:cNvSpPr>
          <a:spLocks noChangeShapeType="1"/>
        </xdr:cNvSpPr>
      </xdr:nvSpPr>
      <xdr:spPr bwMode="auto">
        <a:xfrm>
          <a:off x="1581150" y="3300413"/>
          <a:ext cx="3000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38100</xdr:colOff>
      <xdr:row>27</xdr:row>
      <xdr:rowOff>52388</xdr:rowOff>
    </xdr:from>
    <xdr:to>
      <xdr:col>26</xdr:col>
      <xdr:colOff>80963</xdr:colOff>
      <xdr:row>27</xdr:row>
      <xdr:rowOff>52388</xdr:rowOff>
    </xdr:to>
    <xdr:sp macro="" textlink="">
      <xdr:nvSpPr>
        <xdr:cNvPr id="44827" name="Line 10">
          <a:extLst>
            <a:ext uri="{FF2B5EF4-FFF2-40B4-BE49-F238E27FC236}">
              <a16:creationId xmlns:a16="http://schemas.microsoft.com/office/drawing/2014/main" id="{95A844D8-D423-4FA1-903B-7CB7061CF994}"/>
            </a:ext>
          </a:extLst>
        </xdr:cNvPr>
        <xdr:cNvSpPr>
          <a:spLocks noChangeShapeType="1"/>
        </xdr:cNvSpPr>
      </xdr:nvSpPr>
      <xdr:spPr bwMode="auto">
        <a:xfrm>
          <a:off x="3124200" y="3300413"/>
          <a:ext cx="3000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28</xdr:col>
      <xdr:colOff>38100</xdr:colOff>
      <xdr:row>27</xdr:row>
      <xdr:rowOff>52388</xdr:rowOff>
    </xdr:from>
    <xdr:to>
      <xdr:col>30</xdr:col>
      <xdr:colOff>80963</xdr:colOff>
      <xdr:row>27</xdr:row>
      <xdr:rowOff>52388</xdr:rowOff>
    </xdr:to>
    <xdr:sp macro="" textlink="">
      <xdr:nvSpPr>
        <xdr:cNvPr id="44828" name="Line 11">
          <a:extLst>
            <a:ext uri="{FF2B5EF4-FFF2-40B4-BE49-F238E27FC236}">
              <a16:creationId xmlns:a16="http://schemas.microsoft.com/office/drawing/2014/main" id="{84502301-59F5-4A7D-A157-9BB0C98AB8D9}"/>
            </a:ext>
          </a:extLst>
        </xdr:cNvPr>
        <xdr:cNvSpPr>
          <a:spLocks noChangeShapeType="1"/>
        </xdr:cNvSpPr>
      </xdr:nvSpPr>
      <xdr:spPr bwMode="auto">
        <a:xfrm>
          <a:off x="3638550" y="3300413"/>
          <a:ext cx="3000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38100</xdr:colOff>
      <xdr:row>27</xdr:row>
      <xdr:rowOff>52388</xdr:rowOff>
    </xdr:from>
    <xdr:to>
      <xdr:col>22</xdr:col>
      <xdr:colOff>80963</xdr:colOff>
      <xdr:row>27</xdr:row>
      <xdr:rowOff>52388</xdr:rowOff>
    </xdr:to>
    <xdr:sp macro="" textlink="">
      <xdr:nvSpPr>
        <xdr:cNvPr id="44829" name="Line 12">
          <a:extLst>
            <a:ext uri="{FF2B5EF4-FFF2-40B4-BE49-F238E27FC236}">
              <a16:creationId xmlns:a16="http://schemas.microsoft.com/office/drawing/2014/main" id="{715928F5-E39C-45E4-9039-B9A9D94AE0F5}"/>
            </a:ext>
          </a:extLst>
        </xdr:cNvPr>
        <xdr:cNvSpPr>
          <a:spLocks noChangeShapeType="1"/>
        </xdr:cNvSpPr>
      </xdr:nvSpPr>
      <xdr:spPr bwMode="auto">
        <a:xfrm>
          <a:off x="2609850" y="3300413"/>
          <a:ext cx="3000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38100</xdr:colOff>
      <xdr:row>35</xdr:row>
      <xdr:rowOff>52388</xdr:rowOff>
    </xdr:from>
    <xdr:to>
      <xdr:col>14</xdr:col>
      <xdr:colOff>80963</xdr:colOff>
      <xdr:row>35</xdr:row>
      <xdr:rowOff>52388</xdr:rowOff>
    </xdr:to>
    <xdr:sp macro="" textlink="">
      <xdr:nvSpPr>
        <xdr:cNvPr id="44830" name="Line 13">
          <a:extLst>
            <a:ext uri="{FF2B5EF4-FFF2-40B4-BE49-F238E27FC236}">
              <a16:creationId xmlns:a16="http://schemas.microsoft.com/office/drawing/2014/main" id="{1ED12AE4-F3CB-4D0E-A24F-CD920DB1228B}"/>
            </a:ext>
          </a:extLst>
        </xdr:cNvPr>
        <xdr:cNvSpPr>
          <a:spLocks noChangeShapeType="1"/>
        </xdr:cNvSpPr>
      </xdr:nvSpPr>
      <xdr:spPr bwMode="auto">
        <a:xfrm>
          <a:off x="1581150" y="4271963"/>
          <a:ext cx="3000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38100</xdr:colOff>
      <xdr:row>35</xdr:row>
      <xdr:rowOff>52388</xdr:rowOff>
    </xdr:from>
    <xdr:to>
      <xdr:col>26</xdr:col>
      <xdr:colOff>80963</xdr:colOff>
      <xdr:row>35</xdr:row>
      <xdr:rowOff>52388</xdr:rowOff>
    </xdr:to>
    <xdr:sp macro="" textlink="">
      <xdr:nvSpPr>
        <xdr:cNvPr id="44831" name="Line 14">
          <a:extLst>
            <a:ext uri="{FF2B5EF4-FFF2-40B4-BE49-F238E27FC236}">
              <a16:creationId xmlns:a16="http://schemas.microsoft.com/office/drawing/2014/main" id="{4D7261E3-5031-49F6-82C1-1BA7AB632A2F}"/>
            </a:ext>
          </a:extLst>
        </xdr:cNvPr>
        <xdr:cNvSpPr>
          <a:spLocks noChangeShapeType="1"/>
        </xdr:cNvSpPr>
      </xdr:nvSpPr>
      <xdr:spPr bwMode="auto">
        <a:xfrm>
          <a:off x="3124200" y="4271963"/>
          <a:ext cx="3000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28</xdr:col>
      <xdr:colOff>38100</xdr:colOff>
      <xdr:row>35</xdr:row>
      <xdr:rowOff>52388</xdr:rowOff>
    </xdr:from>
    <xdr:to>
      <xdr:col>30</xdr:col>
      <xdr:colOff>80963</xdr:colOff>
      <xdr:row>35</xdr:row>
      <xdr:rowOff>52388</xdr:rowOff>
    </xdr:to>
    <xdr:sp macro="" textlink="">
      <xdr:nvSpPr>
        <xdr:cNvPr id="44832" name="Line 15">
          <a:extLst>
            <a:ext uri="{FF2B5EF4-FFF2-40B4-BE49-F238E27FC236}">
              <a16:creationId xmlns:a16="http://schemas.microsoft.com/office/drawing/2014/main" id="{8CB81557-F723-4579-92C1-CEB20AA7B21D}"/>
            </a:ext>
          </a:extLst>
        </xdr:cNvPr>
        <xdr:cNvSpPr>
          <a:spLocks noChangeShapeType="1"/>
        </xdr:cNvSpPr>
      </xdr:nvSpPr>
      <xdr:spPr bwMode="auto">
        <a:xfrm>
          <a:off x="3638550" y="4271963"/>
          <a:ext cx="3000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38100</xdr:colOff>
      <xdr:row>35</xdr:row>
      <xdr:rowOff>52388</xdr:rowOff>
    </xdr:from>
    <xdr:to>
      <xdr:col>22</xdr:col>
      <xdr:colOff>80963</xdr:colOff>
      <xdr:row>35</xdr:row>
      <xdr:rowOff>52388</xdr:rowOff>
    </xdr:to>
    <xdr:sp macro="" textlink="">
      <xdr:nvSpPr>
        <xdr:cNvPr id="44833" name="Line 16">
          <a:extLst>
            <a:ext uri="{FF2B5EF4-FFF2-40B4-BE49-F238E27FC236}">
              <a16:creationId xmlns:a16="http://schemas.microsoft.com/office/drawing/2014/main" id="{D37510B1-676D-4216-AB1D-5D0F6F8EC10E}"/>
            </a:ext>
          </a:extLst>
        </xdr:cNvPr>
        <xdr:cNvSpPr>
          <a:spLocks noChangeShapeType="1"/>
        </xdr:cNvSpPr>
      </xdr:nvSpPr>
      <xdr:spPr bwMode="auto">
        <a:xfrm>
          <a:off x="2609850" y="4271963"/>
          <a:ext cx="3000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38100</xdr:colOff>
      <xdr:row>43</xdr:row>
      <xdr:rowOff>52388</xdr:rowOff>
    </xdr:from>
    <xdr:to>
      <xdr:col>14</xdr:col>
      <xdr:colOff>80963</xdr:colOff>
      <xdr:row>43</xdr:row>
      <xdr:rowOff>52388</xdr:rowOff>
    </xdr:to>
    <xdr:sp macro="" textlink="">
      <xdr:nvSpPr>
        <xdr:cNvPr id="44834" name="Line 21">
          <a:extLst>
            <a:ext uri="{FF2B5EF4-FFF2-40B4-BE49-F238E27FC236}">
              <a16:creationId xmlns:a16="http://schemas.microsoft.com/office/drawing/2014/main" id="{29108259-312F-41FE-B5A5-2CC406EED368}"/>
            </a:ext>
          </a:extLst>
        </xdr:cNvPr>
        <xdr:cNvSpPr>
          <a:spLocks noChangeShapeType="1"/>
        </xdr:cNvSpPr>
      </xdr:nvSpPr>
      <xdr:spPr bwMode="auto">
        <a:xfrm>
          <a:off x="1581150" y="5243513"/>
          <a:ext cx="3000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38100</xdr:colOff>
      <xdr:row>43</xdr:row>
      <xdr:rowOff>52388</xdr:rowOff>
    </xdr:from>
    <xdr:to>
      <xdr:col>26</xdr:col>
      <xdr:colOff>80963</xdr:colOff>
      <xdr:row>43</xdr:row>
      <xdr:rowOff>52388</xdr:rowOff>
    </xdr:to>
    <xdr:sp macro="" textlink="">
      <xdr:nvSpPr>
        <xdr:cNvPr id="44835" name="Line 22">
          <a:extLst>
            <a:ext uri="{FF2B5EF4-FFF2-40B4-BE49-F238E27FC236}">
              <a16:creationId xmlns:a16="http://schemas.microsoft.com/office/drawing/2014/main" id="{6A38E98B-F581-4186-B432-5B3795F14A7B}"/>
            </a:ext>
          </a:extLst>
        </xdr:cNvPr>
        <xdr:cNvSpPr>
          <a:spLocks noChangeShapeType="1"/>
        </xdr:cNvSpPr>
      </xdr:nvSpPr>
      <xdr:spPr bwMode="auto">
        <a:xfrm>
          <a:off x="3124200" y="5243513"/>
          <a:ext cx="3000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28</xdr:col>
      <xdr:colOff>38100</xdr:colOff>
      <xdr:row>43</xdr:row>
      <xdr:rowOff>52388</xdr:rowOff>
    </xdr:from>
    <xdr:to>
      <xdr:col>30</xdr:col>
      <xdr:colOff>80963</xdr:colOff>
      <xdr:row>43</xdr:row>
      <xdr:rowOff>52388</xdr:rowOff>
    </xdr:to>
    <xdr:sp macro="" textlink="">
      <xdr:nvSpPr>
        <xdr:cNvPr id="44836" name="Line 23">
          <a:extLst>
            <a:ext uri="{FF2B5EF4-FFF2-40B4-BE49-F238E27FC236}">
              <a16:creationId xmlns:a16="http://schemas.microsoft.com/office/drawing/2014/main" id="{A5BD0BA1-CBF0-44A5-8407-ED6CE6E4ADCB}"/>
            </a:ext>
          </a:extLst>
        </xdr:cNvPr>
        <xdr:cNvSpPr>
          <a:spLocks noChangeShapeType="1"/>
        </xdr:cNvSpPr>
      </xdr:nvSpPr>
      <xdr:spPr bwMode="auto">
        <a:xfrm>
          <a:off x="3638550" y="5243513"/>
          <a:ext cx="3000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38100</xdr:colOff>
      <xdr:row>43</xdr:row>
      <xdr:rowOff>52388</xdr:rowOff>
    </xdr:from>
    <xdr:to>
      <xdr:col>22</xdr:col>
      <xdr:colOff>80963</xdr:colOff>
      <xdr:row>43</xdr:row>
      <xdr:rowOff>52388</xdr:rowOff>
    </xdr:to>
    <xdr:sp macro="" textlink="">
      <xdr:nvSpPr>
        <xdr:cNvPr id="44837" name="Line 24">
          <a:extLst>
            <a:ext uri="{FF2B5EF4-FFF2-40B4-BE49-F238E27FC236}">
              <a16:creationId xmlns:a16="http://schemas.microsoft.com/office/drawing/2014/main" id="{5B52F3E7-9A88-4E2B-9DEB-9C704CB4F069}"/>
            </a:ext>
          </a:extLst>
        </xdr:cNvPr>
        <xdr:cNvSpPr>
          <a:spLocks noChangeShapeType="1"/>
        </xdr:cNvSpPr>
      </xdr:nvSpPr>
      <xdr:spPr bwMode="auto">
        <a:xfrm>
          <a:off x="2609850" y="5243513"/>
          <a:ext cx="3000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48</xdr:row>
      <xdr:rowOff>0</xdr:rowOff>
    </xdr:from>
    <xdr:to>
      <xdr:col>15</xdr:col>
      <xdr:colOff>0</xdr:colOff>
      <xdr:row>52</xdr:row>
      <xdr:rowOff>0</xdr:rowOff>
    </xdr:to>
    <xdr:sp macro="" textlink="">
      <xdr:nvSpPr>
        <xdr:cNvPr id="44838" name="Line 29">
          <a:extLst>
            <a:ext uri="{FF2B5EF4-FFF2-40B4-BE49-F238E27FC236}">
              <a16:creationId xmlns:a16="http://schemas.microsoft.com/office/drawing/2014/main" id="{76D9E17A-D5CC-4066-B33D-023138AB1529}"/>
            </a:ext>
          </a:extLst>
        </xdr:cNvPr>
        <xdr:cNvSpPr>
          <a:spLocks noChangeShapeType="1"/>
        </xdr:cNvSpPr>
      </xdr:nvSpPr>
      <xdr:spPr bwMode="auto">
        <a:xfrm flipV="1">
          <a:off x="1414463" y="5791200"/>
          <a:ext cx="514350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0</xdr:colOff>
      <xdr:row>48</xdr:row>
      <xdr:rowOff>0</xdr:rowOff>
    </xdr:from>
    <xdr:to>
      <xdr:col>23</xdr:col>
      <xdr:colOff>0</xdr:colOff>
      <xdr:row>52</xdr:row>
      <xdr:rowOff>0</xdr:rowOff>
    </xdr:to>
    <xdr:sp macro="" textlink="">
      <xdr:nvSpPr>
        <xdr:cNvPr id="44839" name="Line 30">
          <a:extLst>
            <a:ext uri="{FF2B5EF4-FFF2-40B4-BE49-F238E27FC236}">
              <a16:creationId xmlns:a16="http://schemas.microsoft.com/office/drawing/2014/main" id="{848EA816-3F94-49A2-903B-04748048A660}"/>
            </a:ext>
          </a:extLst>
        </xdr:cNvPr>
        <xdr:cNvSpPr>
          <a:spLocks noChangeShapeType="1"/>
        </xdr:cNvSpPr>
      </xdr:nvSpPr>
      <xdr:spPr bwMode="auto">
        <a:xfrm flipV="1">
          <a:off x="2443163" y="5791200"/>
          <a:ext cx="514350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38100</xdr:colOff>
      <xdr:row>55</xdr:row>
      <xdr:rowOff>52388</xdr:rowOff>
    </xdr:from>
    <xdr:to>
      <xdr:col>26</xdr:col>
      <xdr:colOff>80963</xdr:colOff>
      <xdr:row>55</xdr:row>
      <xdr:rowOff>52388</xdr:rowOff>
    </xdr:to>
    <xdr:sp macro="" textlink="">
      <xdr:nvSpPr>
        <xdr:cNvPr id="44840" name="Line 32">
          <a:extLst>
            <a:ext uri="{FF2B5EF4-FFF2-40B4-BE49-F238E27FC236}">
              <a16:creationId xmlns:a16="http://schemas.microsoft.com/office/drawing/2014/main" id="{13D3B8C5-CC7B-4827-9EBC-822A199C1E10}"/>
            </a:ext>
          </a:extLst>
        </xdr:cNvPr>
        <xdr:cNvSpPr>
          <a:spLocks noChangeShapeType="1"/>
        </xdr:cNvSpPr>
      </xdr:nvSpPr>
      <xdr:spPr bwMode="auto">
        <a:xfrm>
          <a:off x="3124200" y="6681788"/>
          <a:ext cx="3000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28</xdr:col>
      <xdr:colOff>38100</xdr:colOff>
      <xdr:row>55</xdr:row>
      <xdr:rowOff>52388</xdr:rowOff>
    </xdr:from>
    <xdr:to>
      <xdr:col>30</xdr:col>
      <xdr:colOff>80963</xdr:colOff>
      <xdr:row>55</xdr:row>
      <xdr:rowOff>52388</xdr:rowOff>
    </xdr:to>
    <xdr:sp macro="" textlink="">
      <xdr:nvSpPr>
        <xdr:cNvPr id="44841" name="Line 33">
          <a:extLst>
            <a:ext uri="{FF2B5EF4-FFF2-40B4-BE49-F238E27FC236}">
              <a16:creationId xmlns:a16="http://schemas.microsoft.com/office/drawing/2014/main" id="{F9C1EC60-48CE-4078-A53E-8904D783E3B9}"/>
            </a:ext>
          </a:extLst>
        </xdr:cNvPr>
        <xdr:cNvSpPr>
          <a:spLocks noChangeShapeType="1"/>
        </xdr:cNvSpPr>
      </xdr:nvSpPr>
      <xdr:spPr bwMode="auto">
        <a:xfrm>
          <a:off x="3638550" y="6681788"/>
          <a:ext cx="3000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38100</xdr:colOff>
      <xdr:row>63</xdr:row>
      <xdr:rowOff>52388</xdr:rowOff>
    </xdr:from>
    <xdr:to>
      <xdr:col>26</xdr:col>
      <xdr:colOff>80963</xdr:colOff>
      <xdr:row>63</xdr:row>
      <xdr:rowOff>52388</xdr:rowOff>
    </xdr:to>
    <xdr:sp macro="" textlink="">
      <xdr:nvSpPr>
        <xdr:cNvPr id="44842" name="Line 36">
          <a:extLst>
            <a:ext uri="{FF2B5EF4-FFF2-40B4-BE49-F238E27FC236}">
              <a16:creationId xmlns:a16="http://schemas.microsoft.com/office/drawing/2014/main" id="{832AA361-986C-4A88-9FF7-C143AEB5FB02}"/>
            </a:ext>
          </a:extLst>
        </xdr:cNvPr>
        <xdr:cNvSpPr>
          <a:spLocks noChangeShapeType="1"/>
        </xdr:cNvSpPr>
      </xdr:nvSpPr>
      <xdr:spPr bwMode="auto">
        <a:xfrm>
          <a:off x="3124200" y="7653338"/>
          <a:ext cx="3000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28</xdr:col>
      <xdr:colOff>38100</xdr:colOff>
      <xdr:row>63</xdr:row>
      <xdr:rowOff>52388</xdr:rowOff>
    </xdr:from>
    <xdr:to>
      <xdr:col>30</xdr:col>
      <xdr:colOff>80963</xdr:colOff>
      <xdr:row>63</xdr:row>
      <xdr:rowOff>52388</xdr:rowOff>
    </xdr:to>
    <xdr:sp macro="" textlink="">
      <xdr:nvSpPr>
        <xdr:cNvPr id="44843" name="Line 37">
          <a:extLst>
            <a:ext uri="{FF2B5EF4-FFF2-40B4-BE49-F238E27FC236}">
              <a16:creationId xmlns:a16="http://schemas.microsoft.com/office/drawing/2014/main" id="{60547627-70C5-4321-8732-B5B8EDC3B5D8}"/>
            </a:ext>
          </a:extLst>
        </xdr:cNvPr>
        <xdr:cNvSpPr>
          <a:spLocks noChangeShapeType="1"/>
        </xdr:cNvSpPr>
      </xdr:nvSpPr>
      <xdr:spPr bwMode="auto">
        <a:xfrm>
          <a:off x="3638550" y="7653338"/>
          <a:ext cx="3000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114300</xdr:colOff>
      <xdr:row>165</xdr:row>
      <xdr:rowOff>0</xdr:rowOff>
    </xdr:from>
    <xdr:to>
      <xdr:col>48</xdr:col>
      <xdr:colOff>14288</xdr:colOff>
      <xdr:row>165</xdr:row>
      <xdr:rowOff>0</xdr:rowOff>
    </xdr:to>
    <xdr:sp macro="" textlink="">
      <xdr:nvSpPr>
        <xdr:cNvPr id="44844" name="Line 43">
          <a:extLst>
            <a:ext uri="{FF2B5EF4-FFF2-40B4-BE49-F238E27FC236}">
              <a16:creationId xmlns:a16="http://schemas.microsoft.com/office/drawing/2014/main" id="{7E5E589E-C8E1-4564-ABE0-69254635D6A2}"/>
            </a:ext>
          </a:extLst>
        </xdr:cNvPr>
        <xdr:cNvSpPr>
          <a:spLocks noChangeShapeType="1"/>
        </xdr:cNvSpPr>
      </xdr:nvSpPr>
      <xdr:spPr bwMode="auto">
        <a:xfrm>
          <a:off x="1528763" y="20526375"/>
          <a:ext cx="465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9525</xdr:colOff>
      <xdr:row>165</xdr:row>
      <xdr:rowOff>0</xdr:rowOff>
    </xdr:from>
    <xdr:to>
      <xdr:col>10</xdr:col>
      <xdr:colOff>119063</xdr:colOff>
      <xdr:row>165</xdr:row>
      <xdr:rowOff>0</xdr:rowOff>
    </xdr:to>
    <xdr:sp macro="" textlink="">
      <xdr:nvSpPr>
        <xdr:cNvPr id="44845" name="Line 44">
          <a:extLst>
            <a:ext uri="{FF2B5EF4-FFF2-40B4-BE49-F238E27FC236}">
              <a16:creationId xmlns:a16="http://schemas.microsoft.com/office/drawing/2014/main" id="{DA5BD72B-A7DD-4610-879E-7D022BAD4162}"/>
            </a:ext>
          </a:extLst>
        </xdr:cNvPr>
        <xdr:cNvSpPr>
          <a:spLocks noChangeShapeType="1"/>
        </xdr:cNvSpPr>
      </xdr:nvSpPr>
      <xdr:spPr bwMode="auto">
        <a:xfrm>
          <a:off x="138113" y="20526375"/>
          <a:ext cx="126682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114300</xdr:colOff>
      <xdr:row>165</xdr:row>
      <xdr:rowOff>0</xdr:rowOff>
    </xdr:from>
    <xdr:to>
      <xdr:col>48</xdr:col>
      <xdr:colOff>14288</xdr:colOff>
      <xdr:row>165</xdr:row>
      <xdr:rowOff>0</xdr:rowOff>
    </xdr:to>
    <xdr:sp macro="" textlink="">
      <xdr:nvSpPr>
        <xdr:cNvPr id="44846" name="Line 45">
          <a:extLst>
            <a:ext uri="{FF2B5EF4-FFF2-40B4-BE49-F238E27FC236}">
              <a16:creationId xmlns:a16="http://schemas.microsoft.com/office/drawing/2014/main" id="{2531BDF4-9016-403E-A858-51F254FEEE7D}"/>
            </a:ext>
          </a:extLst>
        </xdr:cNvPr>
        <xdr:cNvSpPr>
          <a:spLocks noChangeShapeType="1"/>
        </xdr:cNvSpPr>
      </xdr:nvSpPr>
      <xdr:spPr bwMode="auto">
        <a:xfrm>
          <a:off x="1528763" y="20526375"/>
          <a:ext cx="465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9525</xdr:colOff>
      <xdr:row>165</xdr:row>
      <xdr:rowOff>0</xdr:rowOff>
    </xdr:from>
    <xdr:to>
      <xdr:col>10</xdr:col>
      <xdr:colOff>119063</xdr:colOff>
      <xdr:row>165</xdr:row>
      <xdr:rowOff>0</xdr:rowOff>
    </xdr:to>
    <xdr:sp macro="" textlink="">
      <xdr:nvSpPr>
        <xdr:cNvPr id="44847" name="Line 46">
          <a:extLst>
            <a:ext uri="{FF2B5EF4-FFF2-40B4-BE49-F238E27FC236}">
              <a16:creationId xmlns:a16="http://schemas.microsoft.com/office/drawing/2014/main" id="{31CCC269-E092-4FF7-8712-B614170CC209}"/>
            </a:ext>
          </a:extLst>
        </xdr:cNvPr>
        <xdr:cNvSpPr>
          <a:spLocks noChangeShapeType="1"/>
        </xdr:cNvSpPr>
      </xdr:nvSpPr>
      <xdr:spPr bwMode="auto">
        <a:xfrm>
          <a:off x="138113" y="20526375"/>
          <a:ext cx="126682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38100</xdr:colOff>
      <xdr:row>11</xdr:row>
      <xdr:rowOff>52388</xdr:rowOff>
    </xdr:from>
    <xdr:to>
      <xdr:col>18</xdr:col>
      <xdr:colOff>80963</xdr:colOff>
      <xdr:row>11</xdr:row>
      <xdr:rowOff>52388</xdr:rowOff>
    </xdr:to>
    <xdr:sp macro="" textlink="">
      <xdr:nvSpPr>
        <xdr:cNvPr id="44848" name="Line 47">
          <a:extLst>
            <a:ext uri="{FF2B5EF4-FFF2-40B4-BE49-F238E27FC236}">
              <a16:creationId xmlns:a16="http://schemas.microsoft.com/office/drawing/2014/main" id="{E34E0148-5DD8-4D3C-818B-26C653EBD1D6}"/>
            </a:ext>
          </a:extLst>
        </xdr:cNvPr>
        <xdr:cNvSpPr>
          <a:spLocks noChangeShapeType="1"/>
        </xdr:cNvSpPr>
      </xdr:nvSpPr>
      <xdr:spPr bwMode="auto">
        <a:xfrm>
          <a:off x="2095500" y="1357313"/>
          <a:ext cx="3000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38100</xdr:colOff>
      <xdr:row>19</xdr:row>
      <xdr:rowOff>52388</xdr:rowOff>
    </xdr:from>
    <xdr:to>
      <xdr:col>18</xdr:col>
      <xdr:colOff>80963</xdr:colOff>
      <xdr:row>19</xdr:row>
      <xdr:rowOff>52388</xdr:rowOff>
    </xdr:to>
    <xdr:sp macro="" textlink="">
      <xdr:nvSpPr>
        <xdr:cNvPr id="44849" name="Line 48">
          <a:extLst>
            <a:ext uri="{FF2B5EF4-FFF2-40B4-BE49-F238E27FC236}">
              <a16:creationId xmlns:a16="http://schemas.microsoft.com/office/drawing/2014/main" id="{18363C7A-75A5-4998-B8A1-9294D69CD3EF}"/>
            </a:ext>
          </a:extLst>
        </xdr:cNvPr>
        <xdr:cNvSpPr>
          <a:spLocks noChangeShapeType="1"/>
        </xdr:cNvSpPr>
      </xdr:nvSpPr>
      <xdr:spPr bwMode="auto">
        <a:xfrm>
          <a:off x="2095500" y="2328863"/>
          <a:ext cx="3000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38100</xdr:colOff>
      <xdr:row>27</xdr:row>
      <xdr:rowOff>52388</xdr:rowOff>
    </xdr:from>
    <xdr:to>
      <xdr:col>18</xdr:col>
      <xdr:colOff>80963</xdr:colOff>
      <xdr:row>27</xdr:row>
      <xdr:rowOff>52388</xdr:rowOff>
    </xdr:to>
    <xdr:sp macro="" textlink="">
      <xdr:nvSpPr>
        <xdr:cNvPr id="44850" name="Line 49">
          <a:extLst>
            <a:ext uri="{FF2B5EF4-FFF2-40B4-BE49-F238E27FC236}">
              <a16:creationId xmlns:a16="http://schemas.microsoft.com/office/drawing/2014/main" id="{732E94FF-750D-404C-A98A-0F091D2917E3}"/>
            </a:ext>
          </a:extLst>
        </xdr:cNvPr>
        <xdr:cNvSpPr>
          <a:spLocks noChangeShapeType="1"/>
        </xdr:cNvSpPr>
      </xdr:nvSpPr>
      <xdr:spPr bwMode="auto">
        <a:xfrm>
          <a:off x="2095500" y="3300413"/>
          <a:ext cx="3000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38100</xdr:colOff>
      <xdr:row>35</xdr:row>
      <xdr:rowOff>52388</xdr:rowOff>
    </xdr:from>
    <xdr:to>
      <xdr:col>18</xdr:col>
      <xdr:colOff>80963</xdr:colOff>
      <xdr:row>35</xdr:row>
      <xdr:rowOff>52388</xdr:rowOff>
    </xdr:to>
    <xdr:sp macro="" textlink="">
      <xdr:nvSpPr>
        <xdr:cNvPr id="44851" name="Line 50">
          <a:extLst>
            <a:ext uri="{FF2B5EF4-FFF2-40B4-BE49-F238E27FC236}">
              <a16:creationId xmlns:a16="http://schemas.microsoft.com/office/drawing/2014/main" id="{55F17932-CE70-4499-93C7-BF0600152A05}"/>
            </a:ext>
          </a:extLst>
        </xdr:cNvPr>
        <xdr:cNvSpPr>
          <a:spLocks noChangeShapeType="1"/>
        </xdr:cNvSpPr>
      </xdr:nvSpPr>
      <xdr:spPr bwMode="auto">
        <a:xfrm>
          <a:off x="2095500" y="4271963"/>
          <a:ext cx="3000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38100</xdr:colOff>
      <xdr:row>43</xdr:row>
      <xdr:rowOff>52388</xdr:rowOff>
    </xdr:from>
    <xdr:to>
      <xdr:col>18</xdr:col>
      <xdr:colOff>80963</xdr:colOff>
      <xdr:row>43</xdr:row>
      <xdr:rowOff>52388</xdr:rowOff>
    </xdr:to>
    <xdr:sp macro="" textlink="">
      <xdr:nvSpPr>
        <xdr:cNvPr id="44852" name="Line 52">
          <a:extLst>
            <a:ext uri="{FF2B5EF4-FFF2-40B4-BE49-F238E27FC236}">
              <a16:creationId xmlns:a16="http://schemas.microsoft.com/office/drawing/2014/main" id="{E1D77F56-3452-4AAF-B364-65A06F9EC011}"/>
            </a:ext>
          </a:extLst>
        </xdr:cNvPr>
        <xdr:cNvSpPr>
          <a:spLocks noChangeShapeType="1"/>
        </xdr:cNvSpPr>
      </xdr:nvSpPr>
      <xdr:spPr bwMode="auto">
        <a:xfrm>
          <a:off x="2095500" y="5243513"/>
          <a:ext cx="3000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38100</xdr:colOff>
      <xdr:row>55</xdr:row>
      <xdr:rowOff>52388</xdr:rowOff>
    </xdr:from>
    <xdr:to>
      <xdr:col>18</xdr:col>
      <xdr:colOff>80963</xdr:colOff>
      <xdr:row>55</xdr:row>
      <xdr:rowOff>52388</xdr:rowOff>
    </xdr:to>
    <xdr:sp macro="" textlink="">
      <xdr:nvSpPr>
        <xdr:cNvPr id="44853" name="Line 53">
          <a:extLst>
            <a:ext uri="{FF2B5EF4-FFF2-40B4-BE49-F238E27FC236}">
              <a16:creationId xmlns:a16="http://schemas.microsoft.com/office/drawing/2014/main" id="{7A9533AA-ACA1-4CFE-AC7E-9DAAD97133A9}"/>
            </a:ext>
          </a:extLst>
        </xdr:cNvPr>
        <xdr:cNvSpPr>
          <a:spLocks noChangeShapeType="1"/>
        </xdr:cNvSpPr>
      </xdr:nvSpPr>
      <xdr:spPr bwMode="auto">
        <a:xfrm>
          <a:off x="2095500" y="6681788"/>
          <a:ext cx="3000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38100</xdr:colOff>
      <xdr:row>63</xdr:row>
      <xdr:rowOff>52388</xdr:rowOff>
    </xdr:from>
    <xdr:to>
      <xdr:col>18</xdr:col>
      <xdr:colOff>80963</xdr:colOff>
      <xdr:row>63</xdr:row>
      <xdr:rowOff>52388</xdr:rowOff>
    </xdr:to>
    <xdr:sp macro="" textlink="">
      <xdr:nvSpPr>
        <xdr:cNvPr id="44854" name="Line 54">
          <a:extLst>
            <a:ext uri="{FF2B5EF4-FFF2-40B4-BE49-F238E27FC236}">
              <a16:creationId xmlns:a16="http://schemas.microsoft.com/office/drawing/2014/main" id="{A6D357CE-6D64-4A64-821D-4E1828D463C6}"/>
            </a:ext>
          </a:extLst>
        </xdr:cNvPr>
        <xdr:cNvSpPr>
          <a:spLocks noChangeShapeType="1"/>
        </xdr:cNvSpPr>
      </xdr:nvSpPr>
      <xdr:spPr bwMode="auto">
        <a:xfrm>
          <a:off x="2095500" y="7653338"/>
          <a:ext cx="3000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38100</xdr:colOff>
      <xdr:row>23</xdr:row>
      <xdr:rowOff>61913</xdr:rowOff>
    </xdr:from>
    <xdr:to>
      <xdr:col>48</xdr:col>
      <xdr:colOff>80963</xdr:colOff>
      <xdr:row>23</xdr:row>
      <xdr:rowOff>61913</xdr:rowOff>
    </xdr:to>
    <xdr:sp macro="" textlink="">
      <xdr:nvSpPr>
        <xdr:cNvPr id="44855" name="Line 106">
          <a:extLst>
            <a:ext uri="{FF2B5EF4-FFF2-40B4-BE49-F238E27FC236}">
              <a16:creationId xmlns:a16="http://schemas.microsoft.com/office/drawing/2014/main" id="{1DB015D2-FB81-4D6F-A3D9-7E5D6F57529C}"/>
            </a:ext>
          </a:extLst>
        </xdr:cNvPr>
        <xdr:cNvSpPr>
          <a:spLocks noChangeShapeType="1"/>
        </xdr:cNvSpPr>
      </xdr:nvSpPr>
      <xdr:spPr bwMode="auto">
        <a:xfrm>
          <a:off x="5953125" y="2833688"/>
          <a:ext cx="3000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38100</xdr:colOff>
      <xdr:row>55</xdr:row>
      <xdr:rowOff>52388</xdr:rowOff>
    </xdr:from>
    <xdr:to>
      <xdr:col>41</xdr:col>
      <xdr:colOff>80963</xdr:colOff>
      <xdr:row>55</xdr:row>
      <xdr:rowOff>52388</xdr:rowOff>
    </xdr:to>
    <xdr:sp macro="" textlink="">
      <xdr:nvSpPr>
        <xdr:cNvPr id="44856" name="Line 108">
          <a:extLst>
            <a:ext uri="{FF2B5EF4-FFF2-40B4-BE49-F238E27FC236}">
              <a16:creationId xmlns:a16="http://schemas.microsoft.com/office/drawing/2014/main" id="{C0825D08-9D19-4CEA-BCC8-DA327D813D3D}"/>
            </a:ext>
          </a:extLst>
        </xdr:cNvPr>
        <xdr:cNvSpPr>
          <a:spLocks noChangeShapeType="1"/>
        </xdr:cNvSpPr>
      </xdr:nvSpPr>
      <xdr:spPr bwMode="auto">
        <a:xfrm>
          <a:off x="5053013" y="6681788"/>
          <a:ext cx="300037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38100</xdr:colOff>
      <xdr:row>63</xdr:row>
      <xdr:rowOff>52388</xdr:rowOff>
    </xdr:from>
    <xdr:to>
      <xdr:col>41</xdr:col>
      <xdr:colOff>80963</xdr:colOff>
      <xdr:row>63</xdr:row>
      <xdr:rowOff>52388</xdr:rowOff>
    </xdr:to>
    <xdr:sp macro="" textlink="">
      <xdr:nvSpPr>
        <xdr:cNvPr id="44857" name="Line 110">
          <a:extLst>
            <a:ext uri="{FF2B5EF4-FFF2-40B4-BE49-F238E27FC236}">
              <a16:creationId xmlns:a16="http://schemas.microsoft.com/office/drawing/2014/main" id="{992A4DE8-EE80-4AFD-A77B-E6567D46C816}"/>
            </a:ext>
          </a:extLst>
        </xdr:cNvPr>
        <xdr:cNvSpPr>
          <a:spLocks noChangeShapeType="1"/>
        </xdr:cNvSpPr>
      </xdr:nvSpPr>
      <xdr:spPr bwMode="auto">
        <a:xfrm>
          <a:off x="5053013" y="7653338"/>
          <a:ext cx="300037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114300</xdr:colOff>
      <xdr:row>165</xdr:row>
      <xdr:rowOff>0</xdr:rowOff>
    </xdr:from>
    <xdr:to>
      <xdr:col>48</xdr:col>
      <xdr:colOff>14288</xdr:colOff>
      <xdr:row>165</xdr:row>
      <xdr:rowOff>0</xdr:rowOff>
    </xdr:to>
    <xdr:sp macro="" textlink="">
      <xdr:nvSpPr>
        <xdr:cNvPr id="44858" name="Line 112">
          <a:extLst>
            <a:ext uri="{FF2B5EF4-FFF2-40B4-BE49-F238E27FC236}">
              <a16:creationId xmlns:a16="http://schemas.microsoft.com/office/drawing/2014/main" id="{061E5075-B889-40D1-86F4-3EDEF758D8C7}"/>
            </a:ext>
          </a:extLst>
        </xdr:cNvPr>
        <xdr:cNvSpPr>
          <a:spLocks noChangeShapeType="1"/>
        </xdr:cNvSpPr>
      </xdr:nvSpPr>
      <xdr:spPr bwMode="auto">
        <a:xfrm>
          <a:off x="1528763" y="20526375"/>
          <a:ext cx="4657725" cy="0"/>
        </a:xfrm>
        <a:prstGeom prst="line">
          <a:avLst/>
        </a:prstGeom>
        <a:noFill/>
        <a:ln w="6350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114300</xdr:colOff>
      <xdr:row>165</xdr:row>
      <xdr:rowOff>0</xdr:rowOff>
    </xdr:from>
    <xdr:to>
      <xdr:col>48</xdr:col>
      <xdr:colOff>14288</xdr:colOff>
      <xdr:row>165</xdr:row>
      <xdr:rowOff>0</xdr:rowOff>
    </xdr:to>
    <xdr:sp macro="" textlink="">
      <xdr:nvSpPr>
        <xdr:cNvPr id="44859" name="Line 113">
          <a:extLst>
            <a:ext uri="{FF2B5EF4-FFF2-40B4-BE49-F238E27FC236}">
              <a16:creationId xmlns:a16="http://schemas.microsoft.com/office/drawing/2014/main" id="{4A7D8FA9-28C4-41DC-B369-1586A8F729FE}"/>
            </a:ext>
          </a:extLst>
        </xdr:cNvPr>
        <xdr:cNvSpPr>
          <a:spLocks noChangeShapeType="1"/>
        </xdr:cNvSpPr>
      </xdr:nvSpPr>
      <xdr:spPr bwMode="auto">
        <a:xfrm>
          <a:off x="1528763" y="20526375"/>
          <a:ext cx="4657725" cy="0"/>
        </a:xfrm>
        <a:prstGeom prst="line">
          <a:avLst/>
        </a:prstGeom>
        <a:noFill/>
        <a:ln w="6350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114300</xdr:colOff>
      <xdr:row>165</xdr:row>
      <xdr:rowOff>0</xdr:rowOff>
    </xdr:from>
    <xdr:to>
      <xdr:col>48</xdr:col>
      <xdr:colOff>14288</xdr:colOff>
      <xdr:row>165</xdr:row>
      <xdr:rowOff>0</xdr:rowOff>
    </xdr:to>
    <xdr:sp macro="" textlink="">
      <xdr:nvSpPr>
        <xdr:cNvPr id="44860" name="Line 114">
          <a:extLst>
            <a:ext uri="{FF2B5EF4-FFF2-40B4-BE49-F238E27FC236}">
              <a16:creationId xmlns:a16="http://schemas.microsoft.com/office/drawing/2014/main" id="{7592885E-633F-4C04-B5F2-6EB63CDCBD93}"/>
            </a:ext>
          </a:extLst>
        </xdr:cNvPr>
        <xdr:cNvSpPr>
          <a:spLocks noChangeShapeType="1"/>
        </xdr:cNvSpPr>
      </xdr:nvSpPr>
      <xdr:spPr bwMode="auto">
        <a:xfrm>
          <a:off x="1528763" y="20526375"/>
          <a:ext cx="4657725" cy="0"/>
        </a:xfrm>
        <a:prstGeom prst="line">
          <a:avLst/>
        </a:prstGeom>
        <a:noFill/>
        <a:ln w="6350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114300</xdr:colOff>
      <xdr:row>165</xdr:row>
      <xdr:rowOff>0</xdr:rowOff>
    </xdr:from>
    <xdr:to>
      <xdr:col>48</xdr:col>
      <xdr:colOff>14288</xdr:colOff>
      <xdr:row>165</xdr:row>
      <xdr:rowOff>0</xdr:rowOff>
    </xdr:to>
    <xdr:sp macro="" textlink="">
      <xdr:nvSpPr>
        <xdr:cNvPr id="44861" name="Line 115">
          <a:extLst>
            <a:ext uri="{FF2B5EF4-FFF2-40B4-BE49-F238E27FC236}">
              <a16:creationId xmlns:a16="http://schemas.microsoft.com/office/drawing/2014/main" id="{DB1FA2C8-8ED6-49C8-A9D3-367D5A7F3760}"/>
            </a:ext>
          </a:extLst>
        </xdr:cNvPr>
        <xdr:cNvSpPr>
          <a:spLocks noChangeShapeType="1"/>
        </xdr:cNvSpPr>
      </xdr:nvSpPr>
      <xdr:spPr bwMode="auto">
        <a:xfrm>
          <a:off x="1528763" y="20526375"/>
          <a:ext cx="4657725" cy="0"/>
        </a:xfrm>
        <a:prstGeom prst="line">
          <a:avLst/>
        </a:prstGeom>
        <a:noFill/>
        <a:ln w="6350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114300</xdr:colOff>
      <xdr:row>165</xdr:row>
      <xdr:rowOff>0</xdr:rowOff>
    </xdr:from>
    <xdr:to>
      <xdr:col>48</xdr:col>
      <xdr:colOff>14288</xdr:colOff>
      <xdr:row>165</xdr:row>
      <xdr:rowOff>0</xdr:rowOff>
    </xdr:to>
    <xdr:sp macro="" textlink="">
      <xdr:nvSpPr>
        <xdr:cNvPr id="44862" name="Line 116">
          <a:extLst>
            <a:ext uri="{FF2B5EF4-FFF2-40B4-BE49-F238E27FC236}">
              <a16:creationId xmlns:a16="http://schemas.microsoft.com/office/drawing/2014/main" id="{AA147410-5AF5-4348-93AE-374F4E0F9AEC}"/>
            </a:ext>
          </a:extLst>
        </xdr:cNvPr>
        <xdr:cNvSpPr>
          <a:spLocks noChangeShapeType="1"/>
        </xdr:cNvSpPr>
      </xdr:nvSpPr>
      <xdr:spPr bwMode="auto">
        <a:xfrm>
          <a:off x="1528763" y="20526375"/>
          <a:ext cx="4657725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114300</xdr:colOff>
      <xdr:row>165</xdr:row>
      <xdr:rowOff>0</xdr:rowOff>
    </xdr:from>
    <xdr:to>
      <xdr:col>48</xdr:col>
      <xdr:colOff>14288</xdr:colOff>
      <xdr:row>165</xdr:row>
      <xdr:rowOff>0</xdr:rowOff>
    </xdr:to>
    <xdr:sp macro="" textlink="">
      <xdr:nvSpPr>
        <xdr:cNvPr id="44863" name="Line 117">
          <a:extLst>
            <a:ext uri="{FF2B5EF4-FFF2-40B4-BE49-F238E27FC236}">
              <a16:creationId xmlns:a16="http://schemas.microsoft.com/office/drawing/2014/main" id="{64730D81-DD90-4339-8FAE-9726A021AD83}"/>
            </a:ext>
          </a:extLst>
        </xdr:cNvPr>
        <xdr:cNvSpPr>
          <a:spLocks noChangeShapeType="1"/>
        </xdr:cNvSpPr>
      </xdr:nvSpPr>
      <xdr:spPr bwMode="auto">
        <a:xfrm>
          <a:off x="1528763" y="20526375"/>
          <a:ext cx="4657725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114300</xdr:colOff>
      <xdr:row>165</xdr:row>
      <xdr:rowOff>0</xdr:rowOff>
    </xdr:from>
    <xdr:to>
      <xdr:col>48</xdr:col>
      <xdr:colOff>14288</xdr:colOff>
      <xdr:row>165</xdr:row>
      <xdr:rowOff>0</xdr:rowOff>
    </xdr:to>
    <xdr:sp macro="" textlink="">
      <xdr:nvSpPr>
        <xdr:cNvPr id="44864" name="Line 118">
          <a:extLst>
            <a:ext uri="{FF2B5EF4-FFF2-40B4-BE49-F238E27FC236}">
              <a16:creationId xmlns:a16="http://schemas.microsoft.com/office/drawing/2014/main" id="{DCB94A83-576B-4349-A7C3-A582E24C1E06}"/>
            </a:ext>
          </a:extLst>
        </xdr:cNvPr>
        <xdr:cNvSpPr>
          <a:spLocks noChangeShapeType="1"/>
        </xdr:cNvSpPr>
      </xdr:nvSpPr>
      <xdr:spPr bwMode="auto">
        <a:xfrm>
          <a:off x="1528763" y="20526375"/>
          <a:ext cx="4657725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114300</xdr:colOff>
      <xdr:row>165</xdr:row>
      <xdr:rowOff>0</xdr:rowOff>
    </xdr:from>
    <xdr:to>
      <xdr:col>48</xdr:col>
      <xdr:colOff>14288</xdr:colOff>
      <xdr:row>165</xdr:row>
      <xdr:rowOff>0</xdr:rowOff>
    </xdr:to>
    <xdr:sp macro="" textlink="">
      <xdr:nvSpPr>
        <xdr:cNvPr id="44865" name="Line 119">
          <a:extLst>
            <a:ext uri="{FF2B5EF4-FFF2-40B4-BE49-F238E27FC236}">
              <a16:creationId xmlns:a16="http://schemas.microsoft.com/office/drawing/2014/main" id="{2ACA57B9-05D0-4850-880B-900A3D31ED06}"/>
            </a:ext>
          </a:extLst>
        </xdr:cNvPr>
        <xdr:cNvSpPr>
          <a:spLocks noChangeShapeType="1"/>
        </xdr:cNvSpPr>
      </xdr:nvSpPr>
      <xdr:spPr bwMode="auto">
        <a:xfrm>
          <a:off x="1528763" y="20526375"/>
          <a:ext cx="4657725" cy="0"/>
        </a:xfrm>
        <a:prstGeom prst="line">
          <a:avLst/>
        </a:prstGeom>
        <a:noFill/>
        <a:ln w="6350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61</xdr:row>
      <xdr:rowOff>0</xdr:rowOff>
    </xdr:from>
    <xdr:to>
      <xdr:col>1</xdr:col>
      <xdr:colOff>0</xdr:colOff>
      <xdr:row>61</xdr:row>
      <xdr:rowOff>0</xdr:rowOff>
    </xdr:to>
    <xdr:sp macro="" textlink="">
      <xdr:nvSpPr>
        <xdr:cNvPr id="51702" name="Line 49">
          <a:extLst>
            <a:ext uri="{FF2B5EF4-FFF2-40B4-BE49-F238E27FC236}">
              <a16:creationId xmlns:a16="http://schemas.microsoft.com/office/drawing/2014/main" id="{B5DEC843-7232-42E5-AEE7-CF154C041FF0}"/>
            </a:ext>
          </a:extLst>
        </xdr:cNvPr>
        <xdr:cNvSpPr>
          <a:spLocks noChangeShapeType="1"/>
        </xdr:cNvSpPr>
      </xdr:nvSpPr>
      <xdr:spPr bwMode="auto">
        <a:xfrm>
          <a:off x="276225" y="5886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61</xdr:row>
      <xdr:rowOff>0</xdr:rowOff>
    </xdr:from>
    <xdr:to>
      <xdr:col>1</xdr:col>
      <xdr:colOff>0</xdr:colOff>
      <xdr:row>61</xdr:row>
      <xdr:rowOff>0</xdr:rowOff>
    </xdr:to>
    <xdr:sp macro="" textlink="">
      <xdr:nvSpPr>
        <xdr:cNvPr id="51703" name="Line 50">
          <a:extLst>
            <a:ext uri="{FF2B5EF4-FFF2-40B4-BE49-F238E27FC236}">
              <a16:creationId xmlns:a16="http://schemas.microsoft.com/office/drawing/2014/main" id="{C3C6AD04-1EC2-4ECB-BD00-E581293ED2D1}"/>
            </a:ext>
          </a:extLst>
        </xdr:cNvPr>
        <xdr:cNvSpPr>
          <a:spLocks noChangeShapeType="1"/>
        </xdr:cNvSpPr>
      </xdr:nvSpPr>
      <xdr:spPr bwMode="auto">
        <a:xfrm>
          <a:off x="276225" y="5886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61</xdr:row>
      <xdr:rowOff>0</xdr:rowOff>
    </xdr:from>
    <xdr:to>
      <xdr:col>1</xdr:col>
      <xdr:colOff>0</xdr:colOff>
      <xdr:row>61</xdr:row>
      <xdr:rowOff>0</xdr:rowOff>
    </xdr:to>
    <xdr:sp macro="" textlink="">
      <xdr:nvSpPr>
        <xdr:cNvPr id="51704" name="Line 51">
          <a:extLst>
            <a:ext uri="{FF2B5EF4-FFF2-40B4-BE49-F238E27FC236}">
              <a16:creationId xmlns:a16="http://schemas.microsoft.com/office/drawing/2014/main" id="{DAEEACD8-9AD3-49EB-A09A-352D1C8ADB3E}"/>
            </a:ext>
          </a:extLst>
        </xdr:cNvPr>
        <xdr:cNvSpPr>
          <a:spLocks noChangeShapeType="1"/>
        </xdr:cNvSpPr>
      </xdr:nvSpPr>
      <xdr:spPr bwMode="auto">
        <a:xfrm>
          <a:off x="276225" y="5886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61</xdr:row>
      <xdr:rowOff>0</xdr:rowOff>
    </xdr:from>
    <xdr:to>
      <xdr:col>1</xdr:col>
      <xdr:colOff>0</xdr:colOff>
      <xdr:row>61</xdr:row>
      <xdr:rowOff>0</xdr:rowOff>
    </xdr:to>
    <xdr:sp macro="" textlink="">
      <xdr:nvSpPr>
        <xdr:cNvPr id="51705" name="Line 52">
          <a:extLst>
            <a:ext uri="{FF2B5EF4-FFF2-40B4-BE49-F238E27FC236}">
              <a16:creationId xmlns:a16="http://schemas.microsoft.com/office/drawing/2014/main" id="{31293995-0C6F-49CD-A174-57EF17729069}"/>
            </a:ext>
          </a:extLst>
        </xdr:cNvPr>
        <xdr:cNvSpPr>
          <a:spLocks noChangeShapeType="1"/>
        </xdr:cNvSpPr>
      </xdr:nvSpPr>
      <xdr:spPr bwMode="auto">
        <a:xfrm>
          <a:off x="276225" y="5886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61</xdr:row>
      <xdr:rowOff>0</xdr:rowOff>
    </xdr:from>
    <xdr:to>
      <xdr:col>1</xdr:col>
      <xdr:colOff>0</xdr:colOff>
      <xdr:row>61</xdr:row>
      <xdr:rowOff>0</xdr:rowOff>
    </xdr:to>
    <xdr:sp macro="" textlink="">
      <xdr:nvSpPr>
        <xdr:cNvPr id="51706" name="Line 53">
          <a:extLst>
            <a:ext uri="{FF2B5EF4-FFF2-40B4-BE49-F238E27FC236}">
              <a16:creationId xmlns:a16="http://schemas.microsoft.com/office/drawing/2014/main" id="{5F3FF336-6ABC-4700-9717-CA94E0E6939E}"/>
            </a:ext>
          </a:extLst>
        </xdr:cNvPr>
        <xdr:cNvSpPr>
          <a:spLocks noChangeShapeType="1"/>
        </xdr:cNvSpPr>
      </xdr:nvSpPr>
      <xdr:spPr bwMode="auto">
        <a:xfrm>
          <a:off x="276225" y="5886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61</xdr:row>
      <xdr:rowOff>0</xdr:rowOff>
    </xdr:from>
    <xdr:to>
      <xdr:col>1</xdr:col>
      <xdr:colOff>0</xdr:colOff>
      <xdr:row>61</xdr:row>
      <xdr:rowOff>0</xdr:rowOff>
    </xdr:to>
    <xdr:sp macro="" textlink="">
      <xdr:nvSpPr>
        <xdr:cNvPr id="51707" name="Line 54">
          <a:extLst>
            <a:ext uri="{FF2B5EF4-FFF2-40B4-BE49-F238E27FC236}">
              <a16:creationId xmlns:a16="http://schemas.microsoft.com/office/drawing/2014/main" id="{657E555F-F131-42BD-A976-9C71BB941BB1}"/>
            </a:ext>
          </a:extLst>
        </xdr:cNvPr>
        <xdr:cNvSpPr>
          <a:spLocks noChangeShapeType="1"/>
        </xdr:cNvSpPr>
      </xdr:nvSpPr>
      <xdr:spPr bwMode="auto">
        <a:xfrm>
          <a:off x="276225" y="5886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61</xdr:row>
      <xdr:rowOff>0</xdr:rowOff>
    </xdr:from>
    <xdr:to>
      <xdr:col>1</xdr:col>
      <xdr:colOff>0</xdr:colOff>
      <xdr:row>61</xdr:row>
      <xdr:rowOff>0</xdr:rowOff>
    </xdr:to>
    <xdr:sp macro="" textlink="">
      <xdr:nvSpPr>
        <xdr:cNvPr id="51708" name="Line 55">
          <a:extLst>
            <a:ext uri="{FF2B5EF4-FFF2-40B4-BE49-F238E27FC236}">
              <a16:creationId xmlns:a16="http://schemas.microsoft.com/office/drawing/2014/main" id="{D3B45E61-8063-4093-8A20-97FA4D10023D}"/>
            </a:ext>
          </a:extLst>
        </xdr:cNvPr>
        <xdr:cNvSpPr>
          <a:spLocks noChangeShapeType="1"/>
        </xdr:cNvSpPr>
      </xdr:nvSpPr>
      <xdr:spPr bwMode="auto">
        <a:xfrm>
          <a:off x="276225" y="5886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61</xdr:row>
      <xdr:rowOff>0</xdr:rowOff>
    </xdr:from>
    <xdr:to>
      <xdr:col>1</xdr:col>
      <xdr:colOff>0</xdr:colOff>
      <xdr:row>61</xdr:row>
      <xdr:rowOff>0</xdr:rowOff>
    </xdr:to>
    <xdr:sp macro="" textlink="">
      <xdr:nvSpPr>
        <xdr:cNvPr id="51709" name="Line 56">
          <a:extLst>
            <a:ext uri="{FF2B5EF4-FFF2-40B4-BE49-F238E27FC236}">
              <a16:creationId xmlns:a16="http://schemas.microsoft.com/office/drawing/2014/main" id="{78B510F0-6C67-4BEF-A70A-0621640AA2DC}"/>
            </a:ext>
          </a:extLst>
        </xdr:cNvPr>
        <xdr:cNvSpPr>
          <a:spLocks noChangeShapeType="1"/>
        </xdr:cNvSpPr>
      </xdr:nvSpPr>
      <xdr:spPr bwMode="auto">
        <a:xfrm>
          <a:off x="276225" y="5886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61</xdr:row>
      <xdr:rowOff>0</xdr:rowOff>
    </xdr:from>
    <xdr:to>
      <xdr:col>1</xdr:col>
      <xdr:colOff>0</xdr:colOff>
      <xdr:row>61</xdr:row>
      <xdr:rowOff>0</xdr:rowOff>
    </xdr:to>
    <xdr:sp macro="" textlink="">
      <xdr:nvSpPr>
        <xdr:cNvPr id="51710" name="Line 57">
          <a:extLst>
            <a:ext uri="{FF2B5EF4-FFF2-40B4-BE49-F238E27FC236}">
              <a16:creationId xmlns:a16="http://schemas.microsoft.com/office/drawing/2014/main" id="{FE0E5420-A8B0-43FA-A6BA-F6016A01B0CC}"/>
            </a:ext>
          </a:extLst>
        </xdr:cNvPr>
        <xdr:cNvSpPr>
          <a:spLocks noChangeShapeType="1"/>
        </xdr:cNvSpPr>
      </xdr:nvSpPr>
      <xdr:spPr bwMode="auto">
        <a:xfrm>
          <a:off x="276225" y="5886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61</xdr:row>
      <xdr:rowOff>0</xdr:rowOff>
    </xdr:from>
    <xdr:to>
      <xdr:col>1</xdr:col>
      <xdr:colOff>0</xdr:colOff>
      <xdr:row>61</xdr:row>
      <xdr:rowOff>0</xdr:rowOff>
    </xdr:to>
    <xdr:sp macro="" textlink="">
      <xdr:nvSpPr>
        <xdr:cNvPr id="51711" name="Line 58">
          <a:extLst>
            <a:ext uri="{FF2B5EF4-FFF2-40B4-BE49-F238E27FC236}">
              <a16:creationId xmlns:a16="http://schemas.microsoft.com/office/drawing/2014/main" id="{CE542722-C90E-422E-A15C-D631F6388725}"/>
            </a:ext>
          </a:extLst>
        </xdr:cNvPr>
        <xdr:cNvSpPr>
          <a:spLocks noChangeShapeType="1"/>
        </xdr:cNvSpPr>
      </xdr:nvSpPr>
      <xdr:spPr bwMode="auto">
        <a:xfrm>
          <a:off x="276225" y="5886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61</xdr:row>
      <xdr:rowOff>0</xdr:rowOff>
    </xdr:from>
    <xdr:to>
      <xdr:col>1</xdr:col>
      <xdr:colOff>0</xdr:colOff>
      <xdr:row>61</xdr:row>
      <xdr:rowOff>0</xdr:rowOff>
    </xdr:to>
    <xdr:sp macro="" textlink="">
      <xdr:nvSpPr>
        <xdr:cNvPr id="51712" name="Line 59">
          <a:extLst>
            <a:ext uri="{FF2B5EF4-FFF2-40B4-BE49-F238E27FC236}">
              <a16:creationId xmlns:a16="http://schemas.microsoft.com/office/drawing/2014/main" id="{CB8EE95F-6907-4F72-A19F-68E366CC8B91}"/>
            </a:ext>
          </a:extLst>
        </xdr:cNvPr>
        <xdr:cNvSpPr>
          <a:spLocks noChangeShapeType="1"/>
        </xdr:cNvSpPr>
      </xdr:nvSpPr>
      <xdr:spPr bwMode="auto">
        <a:xfrm>
          <a:off x="276225" y="5886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61</xdr:row>
      <xdr:rowOff>0</xdr:rowOff>
    </xdr:from>
    <xdr:to>
      <xdr:col>1</xdr:col>
      <xdr:colOff>0</xdr:colOff>
      <xdr:row>61</xdr:row>
      <xdr:rowOff>0</xdr:rowOff>
    </xdr:to>
    <xdr:sp macro="" textlink="">
      <xdr:nvSpPr>
        <xdr:cNvPr id="51713" name="Line 60">
          <a:extLst>
            <a:ext uri="{FF2B5EF4-FFF2-40B4-BE49-F238E27FC236}">
              <a16:creationId xmlns:a16="http://schemas.microsoft.com/office/drawing/2014/main" id="{10436A1C-6AF9-4D38-B902-FE43D496D35B}"/>
            </a:ext>
          </a:extLst>
        </xdr:cNvPr>
        <xdr:cNvSpPr>
          <a:spLocks noChangeShapeType="1"/>
        </xdr:cNvSpPr>
      </xdr:nvSpPr>
      <xdr:spPr bwMode="auto">
        <a:xfrm>
          <a:off x="276225" y="5886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61</xdr:row>
      <xdr:rowOff>0</xdr:rowOff>
    </xdr:from>
    <xdr:to>
      <xdr:col>1</xdr:col>
      <xdr:colOff>0</xdr:colOff>
      <xdr:row>61</xdr:row>
      <xdr:rowOff>0</xdr:rowOff>
    </xdr:to>
    <xdr:sp macro="" textlink="">
      <xdr:nvSpPr>
        <xdr:cNvPr id="51714" name="Line 61">
          <a:extLst>
            <a:ext uri="{FF2B5EF4-FFF2-40B4-BE49-F238E27FC236}">
              <a16:creationId xmlns:a16="http://schemas.microsoft.com/office/drawing/2014/main" id="{E5B5CBBE-F922-4D08-B90A-B35969170D24}"/>
            </a:ext>
          </a:extLst>
        </xdr:cNvPr>
        <xdr:cNvSpPr>
          <a:spLocks noChangeShapeType="1"/>
        </xdr:cNvSpPr>
      </xdr:nvSpPr>
      <xdr:spPr bwMode="auto">
        <a:xfrm>
          <a:off x="276225" y="5886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61</xdr:row>
      <xdr:rowOff>0</xdr:rowOff>
    </xdr:from>
    <xdr:to>
      <xdr:col>1</xdr:col>
      <xdr:colOff>0</xdr:colOff>
      <xdr:row>61</xdr:row>
      <xdr:rowOff>0</xdr:rowOff>
    </xdr:to>
    <xdr:sp macro="" textlink="">
      <xdr:nvSpPr>
        <xdr:cNvPr id="51715" name="Line 62">
          <a:extLst>
            <a:ext uri="{FF2B5EF4-FFF2-40B4-BE49-F238E27FC236}">
              <a16:creationId xmlns:a16="http://schemas.microsoft.com/office/drawing/2014/main" id="{D56A9B6F-746A-4E18-A988-BC980D42D7B4}"/>
            </a:ext>
          </a:extLst>
        </xdr:cNvPr>
        <xdr:cNvSpPr>
          <a:spLocks noChangeShapeType="1"/>
        </xdr:cNvSpPr>
      </xdr:nvSpPr>
      <xdr:spPr bwMode="auto">
        <a:xfrm>
          <a:off x="276225" y="5886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61</xdr:row>
      <xdr:rowOff>0</xdr:rowOff>
    </xdr:from>
    <xdr:to>
      <xdr:col>1</xdr:col>
      <xdr:colOff>0</xdr:colOff>
      <xdr:row>61</xdr:row>
      <xdr:rowOff>0</xdr:rowOff>
    </xdr:to>
    <xdr:sp macro="" textlink="">
      <xdr:nvSpPr>
        <xdr:cNvPr id="51716" name="Line 63">
          <a:extLst>
            <a:ext uri="{FF2B5EF4-FFF2-40B4-BE49-F238E27FC236}">
              <a16:creationId xmlns:a16="http://schemas.microsoft.com/office/drawing/2014/main" id="{7E3488CD-36AA-47E6-B1EA-F60C3E9D827B}"/>
            </a:ext>
          </a:extLst>
        </xdr:cNvPr>
        <xdr:cNvSpPr>
          <a:spLocks noChangeShapeType="1"/>
        </xdr:cNvSpPr>
      </xdr:nvSpPr>
      <xdr:spPr bwMode="auto">
        <a:xfrm>
          <a:off x="276225" y="5886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61</xdr:row>
      <xdr:rowOff>0</xdr:rowOff>
    </xdr:from>
    <xdr:to>
      <xdr:col>1</xdr:col>
      <xdr:colOff>0</xdr:colOff>
      <xdr:row>61</xdr:row>
      <xdr:rowOff>0</xdr:rowOff>
    </xdr:to>
    <xdr:sp macro="" textlink="">
      <xdr:nvSpPr>
        <xdr:cNvPr id="51717" name="Line 64">
          <a:extLst>
            <a:ext uri="{FF2B5EF4-FFF2-40B4-BE49-F238E27FC236}">
              <a16:creationId xmlns:a16="http://schemas.microsoft.com/office/drawing/2014/main" id="{B956F255-2392-4479-8312-FA2254D8E2E7}"/>
            </a:ext>
          </a:extLst>
        </xdr:cNvPr>
        <xdr:cNvSpPr>
          <a:spLocks noChangeShapeType="1"/>
        </xdr:cNvSpPr>
      </xdr:nvSpPr>
      <xdr:spPr bwMode="auto">
        <a:xfrm>
          <a:off x="276225" y="5886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61</xdr:row>
      <xdr:rowOff>0</xdr:rowOff>
    </xdr:from>
    <xdr:to>
      <xdr:col>1</xdr:col>
      <xdr:colOff>0</xdr:colOff>
      <xdr:row>61</xdr:row>
      <xdr:rowOff>0</xdr:rowOff>
    </xdr:to>
    <xdr:sp macro="" textlink="">
      <xdr:nvSpPr>
        <xdr:cNvPr id="51718" name="Line 65">
          <a:extLst>
            <a:ext uri="{FF2B5EF4-FFF2-40B4-BE49-F238E27FC236}">
              <a16:creationId xmlns:a16="http://schemas.microsoft.com/office/drawing/2014/main" id="{D1F0F46A-83FD-4CF3-A30D-AA63D6335D42}"/>
            </a:ext>
          </a:extLst>
        </xdr:cNvPr>
        <xdr:cNvSpPr>
          <a:spLocks noChangeShapeType="1"/>
        </xdr:cNvSpPr>
      </xdr:nvSpPr>
      <xdr:spPr bwMode="auto">
        <a:xfrm>
          <a:off x="276225" y="5886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61</xdr:row>
      <xdr:rowOff>0</xdr:rowOff>
    </xdr:from>
    <xdr:to>
      <xdr:col>1</xdr:col>
      <xdr:colOff>0</xdr:colOff>
      <xdr:row>61</xdr:row>
      <xdr:rowOff>0</xdr:rowOff>
    </xdr:to>
    <xdr:sp macro="" textlink="">
      <xdr:nvSpPr>
        <xdr:cNvPr id="51719" name="Line 66">
          <a:extLst>
            <a:ext uri="{FF2B5EF4-FFF2-40B4-BE49-F238E27FC236}">
              <a16:creationId xmlns:a16="http://schemas.microsoft.com/office/drawing/2014/main" id="{332C68C6-28CA-43B9-9B3F-FE5EC1BC90C5}"/>
            </a:ext>
          </a:extLst>
        </xdr:cNvPr>
        <xdr:cNvSpPr>
          <a:spLocks noChangeShapeType="1"/>
        </xdr:cNvSpPr>
      </xdr:nvSpPr>
      <xdr:spPr bwMode="auto">
        <a:xfrm>
          <a:off x="276225" y="5886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61</xdr:row>
      <xdr:rowOff>0</xdr:rowOff>
    </xdr:from>
    <xdr:to>
      <xdr:col>1</xdr:col>
      <xdr:colOff>0</xdr:colOff>
      <xdr:row>61</xdr:row>
      <xdr:rowOff>0</xdr:rowOff>
    </xdr:to>
    <xdr:sp macro="" textlink="">
      <xdr:nvSpPr>
        <xdr:cNvPr id="51720" name="Line 67">
          <a:extLst>
            <a:ext uri="{FF2B5EF4-FFF2-40B4-BE49-F238E27FC236}">
              <a16:creationId xmlns:a16="http://schemas.microsoft.com/office/drawing/2014/main" id="{6A0BC9B8-6C94-4A5E-B76D-227DA07F184B}"/>
            </a:ext>
          </a:extLst>
        </xdr:cNvPr>
        <xdr:cNvSpPr>
          <a:spLocks noChangeShapeType="1"/>
        </xdr:cNvSpPr>
      </xdr:nvSpPr>
      <xdr:spPr bwMode="auto">
        <a:xfrm>
          <a:off x="276225" y="5886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61</xdr:row>
      <xdr:rowOff>0</xdr:rowOff>
    </xdr:from>
    <xdr:to>
      <xdr:col>1</xdr:col>
      <xdr:colOff>0</xdr:colOff>
      <xdr:row>61</xdr:row>
      <xdr:rowOff>0</xdr:rowOff>
    </xdr:to>
    <xdr:sp macro="" textlink="">
      <xdr:nvSpPr>
        <xdr:cNvPr id="51721" name="Line 68">
          <a:extLst>
            <a:ext uri="{FF2B5EF4-FFF2-40B4-BE49-F238E27FC236}">
              <a16:creationId xmlns:a16="http://schemas.microsoft.com/office/drawing/2014/main" id="{D45B1AC2-2704-448D-957B-A3F2595959A1}"/>
            </a:ext>
          </a:extLst>
        </xdr:cNvPr>
        <xdr:cNvSpPr>
          <a:spLocks noChangeShapeType="1"/>
        </xdr:cNvSpPr>
      </xdr:nvSpPr>
      <xdr:spPr bwMode="auto">
        <a:xfrm>
          <a:off x="276225" y="5886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61</xdr:row>
      <xdr:rowOff>0</xdr:rowOff>
    </xdr:from>
    <xdr:to>
      <xdr:col>1</xdr:col>
      <xdr:colOff>0</xdr:colOff>
      <xdr:row>61</xdr:row>
      <xdr:rowOff>0</xdr:rowOff>
    </xdr:to>
    <xdr:sp macro="" textlink="">
      <xdr:nvSpPr>
        <xdr:cNvPr id="51722" name="Line 69">
          <a:extLst>
            <a:ext uri="{FF2B5EF4-FFF2-40B4-BE49-F238E27FC236}">
              <a16:creationId xmlns:a16="http://schemas.microsoft.com/office/drawing/2014/main" id="{D10760EA-D44E-4AD8-B65A-69003550E2BB}"/>
            </a:ext>
          </a:extLst>
        </xdr:cNvPr>
        <xdr:cNvSpPr>
          <a:spLocks noChangeShapeType="1"/>
        </xdr:cNvSpPr>
      </xdr:nvSpPr>
      <xdr:spPr bwMode="auto">
        <a:xfrm flipV="1">
          <a:off x="276225" y="5886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61</xdr:row>
      <xdr:rowOff>0</xdr:rowOff>
    </xdr:from>
    <xdr:to>
      <xdr:col>1</xdr:col>
      <xdr:colOff>0</xdr:colOff>
      <xdr:row>61</xdr:row>
      <xdr:rowOff>0</xdr:rowOff>
    </xdr:to>
    <xdr:sp macro="" textlink="">
      <xdr:nvSpPr>
        <xdr:cNvPr id="51723" name="Line 70">
          <a:extLst>
            <a:ext uri="{FF2B5EF4-FFF2-40B4-BE49-F238E27FC236}">
              <a16:creationId xmlns:a16="http://schemas.microsoft.com/office/drawing/2014/main" id="{8DF61984-97CA-4A08-A9D3-1C1925D85551}"/>
            </a:ext>
          </a:extLst>
        </xdr:cNvPr>
        <xdr:cNvSpPr>
          <a:spLocks noChangeShapeType="1"/>
        </xdr:cNvSpPr>
      </xdr:nvSpPr>
      <xdr:spPr bwMode="auto">
        <a:xfrm flipV="1">
          <a:off x="276225" y="5886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61</xdr:row>
      <xdr:rowOff>0</xdr:rowOff>
    </xdr:from>
    <xdr:to>
      <xdr:col>1</xdr:col>
      <xdr:colOff>0</xdr:colOff>
      <xdr:row>61</xdr:row>
      <xdr:rowOff>0</xdr:rowOff>
    </xdr:to>
    <xdr:sp macro="" textlink="">
      <xdr:nvSpPr>
        <xdr:cNvPr id="51724" name="Line 71">
          <a:extLst>
            <a:ext uri="{FF2B5EF4-FFF2-40B4-BE49-F238E27FC236}">
              <a16:creationId xmlns:a16="http://schemas.microsoft.com/office/drawing/2014/main" id="{4BC20526-839F-4330-A482-A89BC9964261}"/>
            </a:ext>
          </a:extLst>
        </xdr:cNvPr>
        <xdr:cNvSpPr>
          <a:spLocks noChangeShapeType="1"/>
        </xdr:cNvSpPr>
      </xdr:nvSpPr>
      <xdr:spPr bwMode="auto">
        <a:xfrm>
          <a:off x="276225" y="5886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61</xdr:row>
      <xdr:rowOff>0</xdr:rowOff>
    </xdr:from>
    <xdr:to>
      <xdr:col>1</xdr:col>
      <xdr:colOff>0</xdr:colOff>
      <xdr:row>61</xdr:row>
      <xdr:rowOff>0</xdr:rowOff>
    </xdr:to>
    <xdr:sp macro="" textlink="">
      <xdr:nvSpPr>
        <xdr:cNvPr id="51725" name="Line 72">
          <a:extLst>
            <a:ext uri="{FF2B5EF4-FFF2-40B4-BE49-F238E27FC236}">
              <a16:creationId xmlns:a16="http://schemas.microsoft.com/office/drawing/2014/main" id="{51A56F92-4265-4735-BA77-3303D04D553B}"/>
            </a:ext>
          </a:extLst>
        </xdr:cNvPr>
        <xdr:cNvSpPr>
          <a:spLocks noChangeShapeType="1"/>
        </xdr:cNvSpPr>
      </xdr:nvSpPr>
      <xdr:spPr bwMode="auto">
        <a:xfrm>
          <a:off x="276225" y="5886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61</xdr:row>
      <xdr:rowOff>0</xdr:rowOff>
    </xdr:from>
    <xdr:to>
      <xdr:col>1</xdr:col>
      <xdr:colOff>0</xdr:colOff>
      <xdr:row>61</xdr:row>
      <xdr:rowOff>0</xdr:rowOff>
    </xdr:to>
    <xdr:sp macro="" textlink="">
      <xdr:nvSpPr>
        <xdr:cNvPr id="51726" name="Line 73">
          <a:extLst>
            <a:ext uri="{FF2B5EF4-FFF2-40B4-BE49-F238E27FC236}">
              <a16:creationId xmlns:a16="http://schemas.microsoft.com/office/drawing/2014/main" id="{C9B69AD3-640F-40F1-B25D-13F29B9E99B6}"/>
            </a:ext>
          </a:extLst>
        </xdr:cNvPr>
        <xdr:cNvSpPr>
          <a:spLocks noChangeShapeType="1"/>
        </xdr:cNvSpPr>
      </xdr:nvSpPr>
      <xdr:spPr bwMode="auto">
        <a:xfrm>
          <a:off x="276225" y="5886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61</xdr:row>
      <xdr:rowOff>0</xdr:rowOff>
    </xdr:from>
    <xdr:to>
      <xdr:col>1</xdr:col>
      <xdr:colOff>0</xdr:colOff>
      <xdr:row>61</xdr:row>
      <xdr:rowOff>0</xdr:rowOff>
    </xdr:to>
    <xdr:sp macro="" textlink="">
      <xdr:nvSpPr>
        <xdr:cNvPr id="51727" name="Line 74">
          <a:extLst>
            <a:ext uri="{FF2B5EF4-FFF2-40B4-BE49-F238E27FC236}">
              <a16:creationId xmlns:a16="http://schemas.microsoft.com/office/drawing/2014/main" id="{6B131416-0953-424F-BA5F-0BEE36682D92}"/>
            </a:ext>
          </a:extLst>
        </xdr:cNvPr>
        <xdr:cNvSpPr>
          <a:spLocks noChangeShapeType="1"/>
        </xdr:cNvSpPr>
      </xdr:nvSpPr>
      <xdr:spPr bwMode="auto">
        <a:xfrm>
          <a:off x="276225" y="5886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61</xdr:row>
      <xdr:rowOff>0</xdr:rowOff>
    </xdr:from>
    <xdr:to>
      <xdr:col>1</xdr:col>
      <xdr:colOff>0</xdr:colOff>
      <xdr:row>61</xdr:row>
      <xdr:rowOff>0</xdr:rowOff>
    </xdr:to>
    <xdr:sp macro="" textlink="">
      <xdr:nvSpPr>
        <xdr:cNvPr id="51728" name="Line 75">
          <a:extLst>
            <a:ext uri="{FF2B5EF4-FFF2-40B4-BE49-F238E27FC236}">
              <a16:creationId xmlns:a16="http://schemas.microsoft.com/office/drawing/2014/main" id="{2553D74D-9128-4CEE-B3C1-25ABCF54CBE6}"/>
            </a:ext>
          </a:extLst>
        </xdr:cNvPr>
        <xdr:cNvSpPr>
          <a:spLocks noChangeShapeType="1"/>
        </xdr:cNvSpPr>
      </xdr:nvSpPr>
      <xdr:spPr bwMode="auto">
        <a:xfrm>
          <a:off x="276225" y="5886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61</xdr:row>
      <xdr:rowOff>0</xdr:rowOff>
    </xdr:from>
    <xdr:to>
      <xdr:col>1</xdr:col>
      <xdr:colOff>0</xdr:colOff>
      <xdr:row>61</xdr:row>
      <xdr:rowOff>0</xdr:rowOff>
    </xdr:to>
    <xdr:sp macro="" textlink="">
      <xdr:nvSpPr>
        <xdr:cNvPr id="51729" name="Line 76">
          <a:extLst>
            <a:ext uri="{FF2B5EF4-FFF2-40B4-BE49-F238E27FC236}">
              <a16:creationId xmlns:a16="http://schemas.microsoft.com/office/drawing/2014/main" id="{9A2B360C-EA0B-43AB-BAAF-2C183716D967}"/>
            </a:ext>
          </a:extLst>
        </xdr:cNvPr>
        <xdr:cNvSpPr>
          <a:spLocks noChangeShapeType="1"/>
        </xdr:cNvSpPr>
      </xdr:nvSpPr>
      <xdr:spPr bwMode="auto">
        <a:xfrm>
          <a:off x="276225" y="5886450"/>
          <a:ext cx="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61</xdr:row>
      <xdr:rowOff>0</xdr:rowOff>
    </xdr:from>
    <xdr:to>
      <xdr:col>1</xdr:col>
      <xdr:colOff>0</xdr:colOff>
      <xdr:row>61</xdr:row>
      <xdr:rowOff>0</xdr:rowOff>
    </xdr:to>
    <xdr:sp macro="" textlink="">
      <xdr:nvSpPr>
        <xdr:cNvPr id="51730" name="Line 77">
          <a:extLst>
            <a:ext uri="{FF2B5EF4-FFF2-40B4-BE49-F238E27FC236}">
              <a16:creationId xmlns:a16="http://schemas.microsoft.com/office/drawing/2014/main" id="{042E28CC-0A31-4082-B13D-FE580D9883DC}"/>
            </a:ext>
          </a:extLst>
        </xdr:cNvPr>
        <xdr:cNvSpPr>
          <a:spLocks noChangeShapeType="1"/>
        </xdr:cNvSpPr>
      </xdr:nvSpPr>
      <xdr:spPr bwMode="auto">
        <a:xfrm>
          <a:off x="276225" y="5886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61</xdr:row>
      <xdr:rowOff>0</xdr:rowOff>
    </xdr:from>
    <xdr:to>
      <xdr:col>1</xdr:col>
      <xdr:colOff>0</xdr:colOff>
      <xdr:row>61</xdr:row>
      <xdr:rowOff>0</xdr:rowOff>
    </xdr:to>
    <xdr:sp macro="" textlink="">
      <xdr:nvSpPr>
        <xdr:cNvPr id="51731" name="Line 78">
          <a:extLst>
            <a:ext uri="{FF2B5EF4-FFF2-40B4-BE49-F238E27FC236}">
              <a16:creationId xmlns:a16="http://schemas.microsoft.com/office/drawing/2014/main" id="{472D22C2-FA31-40B5-97EE-9618117431A3}"/>
            </a:ext>
          </a:extLst>
        </xdr:cNvPr>
        <xdr:cNvSpPr>
          <a:spLocks noChangeShapeType="1"/>
        </xdr:cNvSpPr>
      </xdr:nvSpPr>
      <xdr:spPr bwMode="auto">
        <a:xfrm>
          <a:off x="276225" y="5886450"/>
          <a:ext cx="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61</xdr:row>
      <xdr:rowOff>0</xdr:rowOff>
    </xdr:from>
    <xdr:to>
      <xdr:col>1</xdr:col>
      <xdr:colOff>0</xdr:colOff>
      <xdr:row>61</xdr:row>
      <xdr:rowOff>0</xdr:rowOff>
    </xdr:to>
    <xdr:sp macro="" textlink="">
      <xdr:nvSpPr>
        <xdr:cNvPr id="51732" name="Line 79">
          <a:extLst>
            <a:ext uri="{FF2B5EF4-FFF2-40B4-BE49-F238E27FC236}">
              <a16:creationId xmlns:a16="http://schemas.microsoft.com/office/drawing/2014/main" id="{7175578B-A16E-44D2-A533-63DB98EA8C35}"/>
            </a:ext>
          </a:extLst>
        </xdr:cNvPr>
        <xdr:cNvSpPr>
          <a:spLocks noChangeShapeType="1"/>
        </xdr:cNvSpPr>
      </xdr:nvSpPr>
      <xdr:spPr bwMode="auto">
        <a:xfrm>
          <a:off x="276225" y="5886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61</xdr:row>
      <xdr:rowOff>0</xdr:rowOff>
    </xdr:from>
    <xdr:to>
      <xdr:col>1</xdr:col>
      <xdr:colOff>0</xdr:colOff>
      <xdr:row>61</xdr:row>
      <xdr:rowOff>0</xdr:rowOff>
    </xdr:to>
    <xdr:sp macro="" textlink="">
      <xdr:nvSpPr>
        <xdr:cNvPr id="51733" name="Line 80">
          <a:extLst>
            <a:ext uri="{FF2B5EF4-FFF2-40B4-BE49-F238E27FC236}">
              <a16:creationId xmlns:a16="http://schemas.microsoft.com/office/drawing/2014/main" id="{56D554A1-7193-48CD-9745-EC22B58B1978}"/>
            </a:ext>
          </a:extLst>
        </xdr:cNvPr>
        <xdr:cNvSpPr>
          <a:spLocks noChangeShapeType="1"/>
        </xdr:cNvSpPr>
      </xdr:nvSpPr>
      <xdr:spPr bwMode="auto">
        <a:xfrm>
          <a:off x="276225" y="5886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61</xdr:row>
      <xdr:rowOff>0</xdr:rowOff>
    </xdr:from>
    <xdr:to>
      <xdr:col>1</xdr:col>
      <xdr:colOff>0</xdr:colOff>
      <xdr:row>61</xdr:row>
      <xdr:rowOff>0</xdr:rowOff>
    </xdr:to>
    <xdr:sp macro="" textlink="">
      <xdr:nvSpPr>
        <xdr:cNvPr id="51734" name="Line 81">
          <a:extLst>
            <a:ext uri="{FF2B5EF4-FFF2-40B4-BE49-F238E27FC236}">
              <a16:creationId xmlns:a16="http://schemas.microsoft.com/office/drawing/2014/main" id="{AE1BF840-456E-4DE5-A7F7-80ED4BD65A28}"/>
            </a:ext>
          </a:extLst>
        </xdr:cNvPr>
        <xdr:cNvSpPr>
          <a:spLocks noChangeShapeType="1"/>
        </xdr:cNvSpPr>
      </xdr:nvSpPr>
      <xdr:spPr bwMode="auto">
        <a:xfrm>
          <a:off x="276225" y="5886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61</xdr:row>
      <xdr:rowOff>0</xdr:rowOff>
    </xdr:from>
    <xdr:to>
      <xdr:col>1</xdr:col>
      <xdr:colOff>0</xdr:colOff>
      <xdr:row>61</xdr:row>
      <xdr:rowOff>0</xdr:rowOff>
    </xdr:to>
    <xdr:sp macro="" textlink="">
      <xdr:nvSpPr>
        <xdr:cNvPr id="51735" name="Line 82">
          <a:extLst>
            <a:ext uri="{FF2B5EF4-FFF2-40B4-BE49-F238E27FC236}">
              <a16:creationId xmlns:a16="http://schemas.microsoft.com/office/drawing/2014/main" id="{35F66F56-C5ED-4749-9D2C-B180A9D8D484}"/>
            </a:ext>
          </a:extLst>
        </xdr:cNvPr>
        <xdr:cNvSpPr>
          <a:spLocks noChangeShapeType="1"/>
        </xdr:cNvSpPr>
      </xdr:nvSpPr>
      <xdr:spPr bwMode="auto">
        <a:xfrm>
          <a:off x="276225" y="5886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61</xdr:row>
      <xdr:rowOff>0</xdr:rowOff>
    </xdr:from>
    <xdr:to>
      <xdr:col>1</xdr:col>
      <xdr:colOff>0</xdr:colOff>
      <xdr:row>61</xdr:row>
      <xdr:rowOff>0</xdr:rowOff>
    </xdr:to>
    <xdr:sp macro="" textlink="">
      <xdr:nvSpPr>
        <xdr:cNvPr id="51736" name="Line 83">
          <a:extLst>
            <a:ext uri="{FF2B5EF4-FFF2-40B4-BE49-F238E27FC236}">
              <a16:creationId xmlns:a16="http://schemas.microsoft.com/office/drawing/2014/main" id="{58D7524B-D1BE-4FD6-B670-E48DB22305BA}"/>
            </a:ext>
          </a:extLst>
        </xdr:cNvPr>
        <xdr:cNvSpPr>
          <a:spLocks noChangeShapeType="1"/>
        </xdr:cNvSpPr>
      </xdr:nvSpPr>
      <xdr:spPr bwMode="auto">
        <a:xfrm>
          <a:off x="276225" y="5886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61</xdr:row>
      <xdr:rowOff>0</xdr:rowOff>
    </xdr:from>
    <xdr:to>
      <xdr:col>1</xdr:col>
      <xdr:colOff>0</xdr:colOff>
      <xdr:row>61</xdr:row>
      <xdr:rowOff>0</xdr:rowOff>
    </xdr:to>
    <xdr:sp macro="" textlink="">
      <xdr:nvSpPr>
        <xdr:cNvPr id="51737" name="Line 84">
          <a:extLst>
            <a:ext uri="{FF2B5EF4-FFF2-40B4-BE49-F238E27FC236}">
              <a16:creationId xmlns:a16="http://schemas.microsoft.com/office/drawing/2014/main" id="{843A9F05-954F-4990-8553-E0D6D03A8D62}"/>
            </a:ext>
          </a:extLst>
        </xdr:cNvPr>
        <xdr:cNvSpPr>
          <a:spLocks noChangeShapeType="1"/>
        </xdr:cNvSpPr>
      </xdr:nvSpPr>
      <xdr:spPr bwMode="auto">
        <a:xfrm>
          <a:off x="276225" y="5886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61</xdr:row>
      <xdr:rowOff>0</xdr:rowOff>
    </xdr:from>
    <xdr:to>
      <xdr:col>1</xdr:col>
      <xdr:colOff>0</xdr:colOff>
      <xdr:row>61</xdr:row>
      <xdr:rowOff>0</xdr:rowOff>
    </xdr:to>
    <xdr:sp macro="" textlink="">
      <xdr:nvSpPr>
        <xdr:cNvPr id="51738" name="Line 85">
          <a:extLst>
            <a:ext uri="{FF2B5EF4-FFF2-40B4-BE49-F238E27FC236}">
              <a16:creationId xmlns:a16="http://schemas.microsoft.com/office/drawing/2014/main" id="{5C98898B-1F00-49BA-9772-916BD071A828}"/>
            </a:ext>
          </a:extLst>
        </xdr:cNvPr>
        <xdr:cNvSpPr>
          <a:spLocks noChangeShapeType="1"/>
        </xdr:cNvSpPr>
      </xdr:nvSpPr>
      <xdr:spPr bwMode="auto">
        <a:xfrm>
          <a:off x="276225" y="5886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61</xdr:row>
      <xdr:rowOff>0</xdr:rowOff>
    </xdr:from>
    <xdr:to>
      <xdr:col>1</xdr:col>
      <xdr:colOff>0</xdr:colOff>
      <xdr:row>61</xdr:row>
      <xdr:rowOff>0</xdr:rowOff>
    </xdr:to>
    <xdr:sp macro="" textlink="">
      <xdr:nvSpPr>
        <xdr:cNvPr id="51739" name="Line 86">
          <a:extLst>
            <a:ext uri="{FF2B5EF4-FFF2-40B4-BE49-F238E27FC236}">
              <a16:creationId xmlns:a16="http://schemas.microsoft.com/office/drawing/2014/main" id="{930931B4-1B5A-49CE-8534-6B1725407646}"/>
            </a:ext>
          </a:extLst>
        </xdr:cNvPr>
        <xdr:cNvSpPr>
          <a:spLocks noChangeShapeType="1"/>
        </xdr:cNvSpPr>
      </xdr:nvSpPr>
      <xdr:spPr bwMode="auto">
        <a:xfrm>
          <a:off x="276225" y="5886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61</xdr:row>
      <xdr:rowOff>0</xdr:rowOff>
    </xdr:from>
    <xdr:to>
      <xdr:col>1</xdr:col>
      <xdr:colOff>0</xdr:colOff>
      <xdr:row>61</xdr:row>
      <xdr:rowOff>0</xdr:rowOff>
    </xdr:to>
    <xdr:sp macro="" textlink="">
      <xdr:nvSpPr>
        <xdr:cNvPr id="51740" name="Line 87">
          <a:extLst>
            <a:ext uri="{FF2B5EF4-FFF2-40B4-BE49-F238E27FC236}">
              <a16:creationId xmlns:a16="http://schemas.microsoft.com/office/drawing/2014/main" id="{DC27A96C-0003-4E0C-9F43-6C70B0CE56AE}"/>
            </a:ext>
          </a:extLst>
        </xdr:cNvPr>
        <xdr:cNvSpPr>
          <a:spLocks noChangeShapeType="1"/>
        </xdr:cNvSpPr>
      </xdr:nvSpPr>
      <xdr:spPr bwMode="auto">
        <a:xfrm>
          <a:off x="276225" y="5886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61</xdr:row>
      <xdr:rowOff>0</xdr:rowOff>
    </xdr:from>
    <xdr:to>
      <xdr:col>1</xdr:col>
      <xdr:colOff>0</xdr:colOff>
      <xdr:row>61</xdr:row>
      <xdr:rowOff>0</xdr:rowOff>
    </xdr:to>
    <xdr:sp macro="" textlink="">
      <xdr:nvSpPr>
        <xdr:cNvPr id="51741" name="Line 88">
          <a:extLst>
            <a:ext uri="{FF2B5EF4-FFF2-40B4-BE49-F238E27FC236}">
              <a16:creationId xmlns:a16="http://schemas.microsoft.com/office/drawing/2014/main" id="{4539A814-A56E-44FC-AADD-510E73A6D666}"/>
            </a:ext>
          </a:extLst>
        </xdr:cNvPr>
        <xdr:cNvSpPr>
          <a:spLocks noChangeShapeType="1"/>
        </xdr:cNvSpPr>
      </xdr:nvSpPr>
      <xdr:spPr bwMode="auto">
        <a:xfrm>
          <a:off x="276225" y="5886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61</xdr:row>
      <xdr:rowOff>0</xdr:rowOff>
    </xdr:from>
    <xdr:to>
      <xdr:col>1</xdr:col>
      <xdr:colOff>0</xdr:colOff>
      <xdr:row>61</xdr:row>
      <xdr:rowOff>0</xdr:rowOff>
    </xdr:to>
    <xdr:sp macro="" textlink="">
      <xdr:nvSpPr>
        <xdr:cNvPr id="51742" name="Line 89">
          <a:extLst>
            <a:ext uri="{FF2B5EF4-FFF2-40B4-BE49-F238E27FC236}">
              <a16:creationId xmlns:a16="http://schemas.microsoft.com/office/drawing/2014/main" id="{6D26CB1C-ABD9-47C8-BE09-EF160FC2F27E}"/>
            </a:ext>
          </a:extLst>
        </xdr:cNvPr>
        <xdr:cNvSpPr>
          <a:spLocks noChangeShapeType="1"/>
        </xdr:cNvSpPr>
      </xdr:nvSpPr>
      <xdr:spPr bwMode="auto">
        <a:xfrm>
          <a:off x="276225" y="5886450"/>
          <a:ext cx="0" cy="0"/>
        </a:xfrm>
        <a:prstGeom prst="line">
          <a:avLst/>
        </a:prstGeom>
        <a:noFill/>
        <a:ln w="6350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61</xdr:row>
      <xdr:rowOff>0</xdr:rowOff>
    </xdr:from>
    <xdr:to>
      <xdr:col>1</xdr:col>
      <xdr:colOff>0</xdr:colOff>
      <xdr:row>61</xdr:row>
      <xdr:rowOff>0</xdr:rowOff>
    </xdr:to>
    <xdr:sp macro="" textlink="">
      <xdr:nvSpPr>
        <xdr:cNvPr id="51743" name="Line 90">
          <a:extLst>
            <a:ext uri="{FF2B5EF4-FFF2-40B4-BE49-F238E27FC236}">
              <a16:creationId xmlns:a16="http://schemas.microsoft.com/office/drawing/2014/main" id="{83B87E00-5C5B-499B-B276-2812925D29B3}"/>
            </a:ext>
          </a:extLst>
        </xdr:cNvPr>
        <xdr:cNvSpPr>
          <a:spLocks noChangeShapeType="1"/>
        </xdr:cNvSpPr>
      </xdr:nvSpPr>
      <xdr:spPr bwMode="auto">
        <a:xfrm>
          <a:off x="276225" y="5886450"/>
          <a:ext cx="0" cy="0"/>
        </a:xfrm>
        <a:prstGeom prst="line">
          <a:avLst/>
        </a:prstGeom>
        <a:noFill/>
        <a:ln w="6350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61</xdr:row>
      <xdr:rowOff>0</xdr:rowOff>
    </xdr:from>
    <xdr:to>
      <xdr:col>1</xdr:col>
      <xdr:colOff>0</xdr:colOff>
      <xdr:row>61</xdr:row>
      <xdr:rowOff>0</xdr:rowOff>
    </xdr:to>
    <xdr:sp macro="" textlink="">
      <xdr:nvSpPr>
        <xdr:cNvPr id="51744" name="Line 91">
          <a:extLst>
            <a:ext uri="{FF2B5EF4-FFF2-40B4-BE49-F238E27FC236}">
              <a16:creationId xmlns:a16="http://schemas.microsoft.com/office/drawing/2014/main" id="{1CD35807-850F-4B34-B374-5AA3EC1AC5C5}"/>
            </a:ext>
          </a:extLst>
        </xdr:cNvPr>
        <xdr:cNvSpPr>
          <a:spLocks noChangeShapeType="1"/>
        </xdr:cNvSpPr>
      </xdr:nvSpPr>
      <xdr:spPr bwMode="auto">
        <a:xfrm>
          <a:off x="276225" y="5886450"/>
          <a:ext cx="0" cy="0"/>
        </a:xfrm>
        <a:prstGeom prst="line">
          <a:avLst/>
        </a:prstGeom>
        <a:noFill/>
        <a:ln w="6350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61</xdr:row>
      <xdr:rowOff>0</xdr:rowOff>
    </xdr:from>
    <xdr:to>
      <xdr:col>1</xdr:col>
      <xdr:colOff>0</xdr:colOff>
      <xdr:row>61</xdr:row>
      <xdr:rowOff>0</xdr:rowOff>
    </xdr:to>
    <xdr:sp macro="" textlink="">
      <xdr:nvSpPr>
        <xdr:cNvPr id="51745" name="Line 92">
          <a:extLst>
            <a:ext uri="{FF2B5EF4-FFF2-40B4-BE49-F238E27FC236}">
              <a16:creationId xmlns:a16="http://schemas.microsoft.com/office/drawing/2014/main" id="{66301DAC-6AF3-433C-8670-207577379DE7}"/>
            </a:ext>
          </a:extLst>
        </xdr:cNvPr>
        <xdr:cNvSpPr>
          <a:spLocks noChangeShapeType="1"/>
        </xdr:cNvSpPr>
      </xdr:nvSpPr>
      <xdr:spPr bwMode="auto">
        <a:xfrm>
          <a:off x="276225" y="5886450"/>
          <a:ext cx="0" cy="0"/>
        </a:xfrm>
        <a:prstGeom prst="line">
          <a:avLst/>
        </a:prstGeom>
        <a:noFill/>
        <a:ln w="6350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61</xdr:row>
      <xdr:rowOff>0</xdr:rowOff>
    </xdr:from>
    <xdr:to>
      <xdr:col>1</xdr:col>
      <xdr:colOff>0</xdr:colOff>
      <xdr:row>61</xdr:row>
      <xdr:rowOff>0</xdr:rowOff>
    </xdr:to>
    <xdr:sp macro="" textlink="">
      <xdr:nvSpPr>
        <xdr:cNvPr id="51746" name="Line 93">
          <a:extLst>
            <a:ext uri="{FF2B5EF4-FFF2-40B4-BE49-F238E27FC236}">
              <a16:creationId xmlns:a16="http://schemas.microsoft.com/office/drawing/2014/main" id="{0648DDD5-98B5-440C-9A36-A95DF232EC9D}"/>
            </a:ext>
          </a:extLst>
        </xdr:cNvPr>
        <xdr:cNvSpPr>
          <a:spLocks noChangeShapeType="1"/>
        </xdr:cNvSpPr>
      </xdr:nvSpPr>
      <xdr:spPr bwMode="auto">
        <a:xfrm>
          <a:off x="276225" y="5886450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61</xdr:row>
      <xdr:rowOff>0</xdr:rowOff>
    </xdr:from>
    <xdr:to>
      <xdr:col>1</xdr:col>
      <xdr:colOff>0</xdr:colOff>
      <xdr:row>61</xdr:row>
      <xdr:rowOff>0</xdr:rowOff>
    </xdr:to>
    <xdr:sp macro="" textlink="">
      <xdr:nvSpPr>
        <xdr:cNvPr id="51747" name="Line 94">
          <a:extLst>
            <a:ext uri="{FF2B5EF4-FFF2-40B4-BE49-F238E27FC236}">
              <a16:creationId xmlns:a16="http://schemas.microsoft.com/office/drawing/2014/main" id="{F33154A4-1929-4B37-A0DF-86E15DA33919}"/>
            </a:ext>
          </a:extLst>
        </xdr:cNvPr>
        <xdr:cNvSpPr>
          <a:spLocks noChangeShapeType="1"/>
        </xdr:cNvSpPr>
      </xdr:nvSpPr>
      <xdr:spPr bwMode="auto">
        <a:xfrm>
          <a:off x="276225" y="5886450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71438</xdr:colOff>
      <xdr:row>203</xdr:row>
      <xdr:rowOff>66675</xdr:rowOff>
    </xdr:from>
    <xdr:to>
      <xdr:col>17</xdr:col>
      <xdr:colOff>57150</xdr:colOff>
      <xdr:row>203</xdr:row>
      <xdr:rowOff>66675</xdr:rowOff>
    </xdr:to>
    <xdr:sp macro="" textlink="">
      <xdr:nvSpPr>
        <xdr:cNvPr id="51748" name="Line 95">
          <a:extLst>
            <a:ext uri="{FF2B5EF4-FFF2-40B4-BE49-F238E27FC236}">
              <a16:creationId xmlns:a16="http://schemas.microsoft.com/office/drawing/2014/main" id="{8EF0B60C-16BB-455D-B6CD-841DC7D803B4}"/>
            </a:ext>
          </a:extLst>
        </xdr:cNvPr>
        <xdr:cNvSpPr>
          <a:spLocks noChangeShapeType="1"/>
        </xdr:cNvSpPr>
      </xdr:nvSpPr>
      <xdr:spPr bwMode="auto">
        <a:xfrm>
          <a:off x="2405063" y="22374225"/>
          <a:ext cx="371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71438</xdr:colOff>
      <xdr:row>203</xdr:row>
      <xdr:rowOff>66675</xdr:rowOff>
    </xdr:from>
    <xdr:to>
      <xdr:col>25</xdr:col>
      <xdr:colOff>57150</xdr:colOff>
      <xdr:row>203</xdr:row>
      <xdr:rowOff>66675</xdr:rowOff>
    </xdr:to>
    <xdr:sp macro="" textlink="">
      <xdr:nvSpPr>
        <xdr:cNvPr id="51749" name="Line 96">
          <a:extLst>
            <a:ext uri="{FF2B5EF4-FFF2-40B4-BE49-F238E27FC236}">
              <a16:creationId xmlns:a16="http://schemas.microsoft.com/office/drawing/2014/main" id="{058DB5DA-C5DE-4866-B15A-553D98DFFD33}"/>
            </a:ext>
          </a:extLst>
        </xdr:cNvPr>
        <xdr:cNvSpPr>
          <a:spLocks noChangeShapeType="1"/>
        </xdr:cNvSpPr>
      </xdr:nvSpPr>
      <xdr:spPr bwMode="auto">
        <a:xfrm>
          <a:off x="3509963" y="22374225"/>
          <a:ext cx="371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26</xdr:col>
      <xdr:colOff>71438</xdr:colOff>
      <xdr:row>203</xdr:row>
      <xdr:rowOff>66675</xdr:rowOff>
    </xdr:from>
    <xdr:to>
      <xdr:col>29</xdr:col>
      <xdr:colOff>57150</xdr:colOff>
      <xdr:row>203</xdr:row>
      <xdr:rowOff>66675</xdr:rowOff>
    </xdr:to>
    <xdr:sp macro="" textlink="">
      <xdr:nvSpPr>
        <xdr:cNvPr id="51750" name="Line 97">
          <a:extLst>
            <a:ext uri="{FF2B5EF4-FFF2-40B4-BE49-F238E27FC236}">
              <a16:creationId xmlns:a16="http://schemas.microsoft.com/office/drawing/2014/main" id="{DD8A0838-9010-407C-A5CA-7BFA0E857C45}"/>
            </a:ext>
          </a:extLst>
        </xdr:cNvPr>
        <xdr:cNvSpPr>
          <a:spLocks noChangeShapeType="1"/>
        </xdr:cNvSpPr>
      </xdr:nvSpPr>
      <xdr:spPr bwMode="auto">
        <a:xfrm>
          <a:off x="4024313" y="22374225"/>
          <a:ext cx="395287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30</xdr:col>
      <xdr:colOff>71438</xdr:colOff>
      <xdr:row>203</xdr:row>
      <xdr:rowOff>66675</xdr:rowOff>
    </xdr:from>
    <xdr:to>
      <xdr:col>33</xdr:col>
      <xdr:colOff>57150</xdr:colOff>
      <xdr:row>203</xdr:row>
      <xdr:rowOff>66675</xdr:rowOff>
    </xdr:to>
    <xdr:sp macro="" textlink="">
      <xdr:nvSpPr>
        <xdr:cNvPr id="51751" name="Line 98">
          <a:extLst>
            <a:ext uri="{FF2B5EF4-FFF2-40B4-BE49-F238E27FC236}">
              <a16:creationId xmlns:a16="http://schemas.microsoft.com/office/drawing/2014/main" id="{95A3C8F3-7FA0-4A29-9A94-2F213EA73177}"/>
            </a:ext>
          </a:extLst>
        </xdr:cNvPr>
        <xdr:cNvSpPr>
          <a:spLocks noChangeShapeType="1"/>
        </xdr:cNvSpPr>
      </xdr:nvSpPr>
      <xdr:spPr bwMode="auto">
        <a:xfrm>
          <a:off x="4562475" y="22374225"/>
          <a:ext cx="361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34</xdr:col>
      <xdr:colOff>71438</xdr:colOff>
      <xdr:row>203</xdr:row>
      <xdr:rowOff>66675</xdr:rowOff>
    </xdr:from>
    <xdr:to>
      <xdr:col>37</xdr:col>
      <xdr:colOff>57150</xdr:colOff>
      <xdr:row>203</xdr:row>
      <xdr:rowOff>66675</xdr:rowOff>
    </xdr:to>
    <xdr:sp macro="" textlink="">
      <xdr:nvSpPr>
        <xdr:cNvPr id="51752" name="Line 99">
          <a:extLst>
            <a:ext uri="{FF2B5EF4-FFF2-40B4-BE49-F238E27FC236}">
              <a16:creationId xmlns:a16="http://schemas.microsoft.com/office/drawing/2014/main" id="{F386F4DA-6F15-4D2D-99AF-897D8AF550B6}"/>
            </a:ext>
          </a:extLst>
        </xdr:cNvPr>
        <xdr:cNvSpPr>
          <a:spLocks noChangeShapeType="1"/>
        </xdr:cNvSpPr>
      </xdr:nvSpPr>
      <xdr:spPr bwMode="auto">
        <a:xfrm>
          <a:off x="5067300" y="22374225"/>
          <a:ext cx="371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71438</xdr:colOff>
      <xdr:row>203</xdr:row>
      <xdr:rowOff>66675</xdr:rowOff>
    </xdr:from>
    <xdr:to>
      <xdr:col>21</xdr:col>
      <xdr:colOff>57150</xdr:colOff>
      <xdr:row>203</xdr:row>
      <xdr:rowOff>66675</xdr:rowOff>
    </xdr:to>
    <xdr:sp macro="" textlink="">
      <xdr:nvSpPr>
        <xdr:cNvPr id="51753" name="Line 100">
          <a:extLst>
            <a:ext uri="{FF2B5EF4-FFF2-40B4-BE49-F238E27FC236}">
              <a16:creationId xmlns:a16="http://schemas.microsoft.com/office/drawing/2014/main" id="{DC644012-4ECF-4D36-A162-4ED982C6EC1D}"/>
            </a:ext>
          </a:extLst>
        </xdr:cNvPr>
        <xdr:cNvSpPr>
          <a:spLocks noChangeShapeType="1"/>
        </xdr:cNvSpPr>
      </xdr:nvSpPr>
      <xdr:spPr bwMode="auto">
        <a:xfrm>
          <a:off x="2919413" y="22374225"/>
          <a:ext cx="371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71438</xdr:colOff>
      <xdr:row>223</xdr:row>
      <xdr:rowOff>66675</xdr:rowOff>
    </xdr:from>
    <xdr:to>
      <xdr:col>17</xdr:col>
      <xdr:colOff>57150</xdr:colOff>
      <xdr:row>223</xdr:row>
      <xdr:rowOff>66675</xdr:rowOff>
    </xdr:to>
    <xdr:sp macro="" textlink="">
      <xdr:nvSpPr>
        <xdr:cNvPr id="51754" name="Line 119">
          <a:extLst>
            <a:ext uri="{FF2B5EF4-FFF2-40B4-BE49-F238E27FC236}">
              <a16:creationId xmlns:a16="http://schemas.microsoft.com/office/drawing/2014/main" id="{D7229E9B-E6FF-437B-9E2F-EDDE6BFF78B5}"/>
            </a:ext>
          </a:extLst>
        </xdr:cNvPr>
        <xdr:cNvSpPr>
          <a:spLocks noChangeShapeType="1"/>
        </xdr:cNvSpPr>
      </xdr:nvSpPr>
      <xdr:spPr bwMode="auto">
        <a:xfrm>
          <a:off x="2405063" y="24412575"/>
          <a:ext cx="371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71438</xdr:colOff>
      <xdr:row>223</xdr:row>
      <xdr:rowOff>66675</xdr:rowOff>
    </xdr:from>
    <xdr:to>
      <xdr:col>25</xdr:col>
      <xdr:colOff>57150</xdr:colOff>
      <xdr:row>223</xdr:row>
      <xdr:rowOff>66675</xdr:rowOff>
    </xdr:to>
    <xdr:sp macro="" textlink="">
      <xdr:nvSpPr>
        <xdr:cNvPr id="51755" name="Line 120">
          <a:extLst>
            <a:ext uri="{FF2B5EF4-FFF2-40B4-BE49-F238E27FC236}">
              <a16:creationId xmlns:a16="http://schemas.microsoft.com/office/drawing/2014/main" id="{FC269EA2-5A79-4F0D-B889-F5AF19326396}"/>
            </a:ext>
          </a:extLst>
        </xdr:cNvPr>
        <xdr:cNvSpPr>
          <a:spLocks noChangeShapeType="1"/>
        </xdr:cNvSpPr>
      </xdr:nvSpPr>
      <xdr:spPr bwMode="auto">
        <a:xfrm>
          <a:off x="3509963" y="24412575"/>
          <a:ext cx="371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26</xdr:col>
      <xdr:colOff>71438</xdr:colOff>
      <xdr:row>223</xdr:row>
      <xdr:rowOff>66675</xdr:rowOff>
    </xdr:from>
    <xdr:to>
      <xdr:col>29</xdr:col>
      <xdr:colOff>57150</xdr:colOff>
      <xdr:row>223</xdr:row>
      <xdr:rowOff>66675</xdr:rowOff>
    </xdr:to>
    <xdr:sp macro="" textlink="">
      <xdr:nvSpPr>
        <xdr:cNvPr id="51756" name="Line 121">
          <a:extLst>
            <a:ext uri="{FF2B5EF4-FFF2-40B4-BE49-F238E27FC236}">
              <a16:creationId xmlns:a16="http://schemas.microsoft.com/office/drawing/2014/main" id="{6622FCA2-D3AA-4343-AF53-B63F2A8D5817}"/>
            </a:ext>
          </a:extLst>
        </xdr:cNvPr>
        <xdr:cNvSpPr>
          <a:spLocks noChangeShapeType="1"/>
        </xdr:cNvSpPr>
      </xdr:nvSpPr>
      <xdr:spPr bwMode="auto">
        <a:xfrm>
          <a:off x="4024313" y="24412575"/>
          <a:ext cx="395287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30</xdr:col>
      <xdr:colOff>71438</xdr:colOff>
      <xdr:row>223</xdr:row>
      <xdr:rowOff>66675</xdr:rowOff>
    </xdr:from>
    <xdr:to>
      <xdr:col>33</xdr:col>
      <xdr:colOff>57150</xdr:colOff>
      <xdr:row>223</xdr:row>
      <xdr:rowOff>66675</xdr:rowOff>
    </xdr:to>
    <xdr:sp macro="" textlink="">
      <xdr:nvSpPr>
        <xdr:cNvPr id="51757" name="Line 122">
          <a:extLst>
            <a:ext uri="{FF2B5EF4-FFF2-40B4-BE49-F238E27FC236}">
              <a16:creationId xmlns:a16="http://schemas.microsoft.com/office/drawing/2014/main" id="{E6F123EB-1B08-40E8-9041-9E49B67F100A}"/>
            </a:ext>
          </a:extLst>
        </xdr:cNvPr>
        <xdr:cNvSpPr>
          <a:spLocks noChangeShapeType="1"/>
        </xdr:cNvSpPr>
      </xdr:nvSpPr>
      <xdr:spPr bwMode="auto">
        <a:xfrm>
          <a:off x="4562475" y="24412575"/>
          <a:ext cx="361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34</xdr:col>
      <xdr:colOff>71438</xdr:colOff>
      <xdr:row>223</xdr:row>
      <xdr:rowOff>66675</xdr:rowOff>
    </xdr:from>
    <xdr:to>
      <xdr:col>37</xdr:col>
      <xdr:colOff>57150</xdr:colOff>
      <xdr:row>223</xdr:row>
      <xdr:rowOff>66675</xdr:rowOff>
    </xdr:to>
    <xdr:sp macro="" textlink="">
      <xdr:nvSpPr>
        <xdr:cNvPr id="51758" name="Line 123">
          <a:extLst>
            <a:ext uri="{FF2B5EF4-FFF2-40B4-BE49-F238E27FC236}">
              <a16:creationId xmlns:a16="http://schemas.microsoft.com/office/drawing/2014/main" id="{33C68BE9-C45E-4A73-952E-8A1881B074BF}"/>
            </a:ext>
          </a:extLst>
        </xdr:cNvPr>
        <xdr:cNvSpPr>
          <a:spLocks noChangeShapeType="1"/>
        </xdr:cNvSpPr>
      </xdr:nvSpPr>
      <xdr:spPr bwMode="auto">
        <a:xfrm>
          <a:off x="5067300" y="24412575"/>
          <a:ext cx="371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71438</xdr:colOff>
      <xdr:row>223</xdr:row>
      <xdr:rowOff>66675</xdr:rowOff>
    </xdr:from>
    <xdr:to>
      <xdr:col>21</xdr:col>
      <xdr:colOff>57150</xdr:colOff>
      <xdr:row>223</xdr:row>
      <xdr:rowOff>66675</xdr:rowOff>
    </xdr:to>
    <xdr:sp macro="" textlink="">
      <xdr:nvSpPr>
        <xdr:cNvPr id="51759" name="Line 124">
          <a:extLst>
            <a:ext uri="{FF2B5EF4-FFF2-40B4-BE49-F238E27FC236}">
              <a16:creationId xmlns:a16="http://schemas.microsoft.com/office/drawing/2014/main" id="{808B5B5E-7038-43E9-AEDE-82F60E65BA8D}"/>
            </a:ext>
          </a:extLst>
        </xdr:cNvPr>
        <xdr:cNvSpPr>
          <a:spLocks noChangeShapeType="1"/>
        </xdr:cNvSpPr>
      </xdr:nvSpPr>
      <xdr:spPr bwMode="auto">
        <a:xfrm>
          <a:off x="2919413" y="24412575"/>
          <a:ext cx="371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65</xdr:row>
      <xdr:rowOff>0</xdr:rowOff>
    </xdr:from>
    <xdr:to>
      <xdr:col>1</xdr:col>
      <xdr:colOff>0</xdr:colOff>
      <xdr:row>65</xdr:row>
      <xdr:rowOff>0</xdr:rowOff>
    </xdr:to>
    <xdr:sp macro="" textlink="">
      <xdr:nvSpPr>
        <xdr:cNvPr id="51760" name="Line 173">
          <a:extLst>
            <a:ext uri="{FF2B5EF4-FFF2-40B4-BE49-F238E27FC236}">
              <a16:creationId xmlns:a16="http://schemas.microsoft.com/office/drawing/2014/main" id="{1B79029B-F7AF-4AE4-9A04-47DD8666F14A}"/>
            </a:ext>
          </a:extLst>
        </xdr:cNvPr>
        <xdr:cNvSpPr>
          <a:spLocks noChangeShapeType="1"/>
        </xdr:cNvSpPr>
      </xdr:nvSpPr>
      <xdr:spPr bwMode="auto">
        <a:xfrm>
          <a:off x="276225" y="6381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65</xdr:row>
      <xdr:rowOff>0</xdr:rowOff>
    </xdr:from>
    <xdr:to>
      <xdr:col>1</xdr:col>
      <xdr:colOff>0</xdr:colOff>
      <xdr:row>65</xdr:row>
      <xdr:rowOff>0</xdr:rowOff>
    </xdr:to>
    <xdr:sp macro="" textlink="">
      <xdr:nvSpPr>
        <xdr:cNvPr id="51761" name="Line 174">
          <a:extLst>
            <a:ext uri="{FF2B5EF4-FFF2-40B4-BE49-F238E27FC236}">
              <a16:creationId xmlns:a16="http://schemas.microsoft.com/office/drawing/2014/main" id="{DB13DA78-7E1C-4E68-9142-3A38B7D0FAF6}"/>
            </a:ext>
          </a:extLst>
        </xdr:cNvPr>
        <xdr:cNvSpPr>
          <a:spLocks noChangeShapeType="1"/>
        </xdr:cNvSpPr>
      </xdr:nvSpPr>
      <xdr:spPr bwMode="auto">
        <a:xfrm>
          <a:off x="276225" y="6381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65</xdr:row>
      <xdr:rowOff>0</xdr:rowOff>
    </xdr:from>
    <xdr:to>
      <xdr:col>1</xdr:col>
      <xdr:colOff>0</xdr:colOff>
      <xdr:row>65</xdr:row>
      <xdr:rowOff>0</xdr:rowOff>
    </xdr:to>
    <xdr:sp macro="" textlink="">
      <xdr:nvSpPr>
        <xdr:cNvPr id="51762" name="Line 175">
          <a:extLst>
            <a:ext uri="{FF2B5EF4-FFF2-40B4-BE49-F238E27FC236}">
              <a16:creationId xmlns:a16="http://schemas.microsoft.com/office/drawing/2014/main" id="{B50DE1AC-4AC9-4F6F-B418-AA3C07129E7E}"/>
            </a:ext>
          </a:extLst>
        </xdr:cNvPr>
        <xdr:cNvSpPr>
          <a:spLocks noChangeShapeType="1"/>
        </xdr:cNvSpPr>
      </xdr:nvSpPr>
      <xdr:spPr bwMode="auto">
        <a:xfrm>
          <a:off x="276225" y="6381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65</xdr:row>
      <xdr:rowOff>0</xdr:rowOff>
    </xdr:from>
    <xdr:to>
      <xdr:col>1</xdr:col>
      <xdr:colOff>0</xdr:colOff>
      <xdr:row>65</xdr:row>
      <xdr:rowOff>0</xdr:rowOff>
    </xdr:to>
    <xdr:sp macro="" textlink="">
      <xdr:nvSpPr>
        <xdr:cNvPr id="51763" name="Line 176">
          <a:extLst>
            <a:ext uri="{FF2B5EF4-FFF2-40B4-BE49-F238E27FC236}">
              <a16:creationId xmlns:a16="http://schemas.microsoft.com/office/drawing/2014/main" id="{03FB1C6D-4F86-45B5-9EB9-9B727077E684}"/>
            </a:ext>
          </a:extLst>
        </xdr:cNvPr>
        <xdr:cNvSpPr>
          <a:spLocks noChangeShapeType="1"/>
        </xdr:cNvSpPr>
      </xdr:nvSpPr>
      <xdr:spPr bwMode="auto">
        <a:xfrm>
          <a:off x="276225" y="6381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65</xdr:row>
      <xdr:rowOff>0</xdr:rowOff>
    </xdr:from>
    <xdr:to>
      <xdr:col>1</xdr:col>
      <xdr:colOff>0</xdr:colOff>
      <xdr:row>65</xdr:row>
      <xdr:rowOff>0</xdr:rowOff>
    </xdr:to>
    <xdr:sp macro="" textlink="">
      <xdr:nvSpPr>
        <xdr:cNvPr id="51764" name="Line 177">
          <a:extLst>
            <a:ext uri="{FF2B5EF4-FFF2-40B4-BE49-F238E27FC236}">
              <a16:creationId xmlns:a16="http://schemas.microsoft.com/office/drawing/2014/main" id="{2344DC46-5A02-44DC-A5DE-2CF69716742F}"/>
            </a:ext>
          </a:extLst>
        </xdr:cNvPr>
        <xdr:cNvSpPr>
          <a:spLocks noChangeShapeType="1"/>
        </xdr:cNvSpPr>
      </xdr:nvSpPr>
      <xdr:spPr bwMode="auto">
        <a:xfrm>
          <a:off x="276225" y="6381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65</xdr:row>
      <xdr:rowOff>0</xdr:rowOff>
    </xdr:from>
    <xdr:to>
      <xdr:col>1</xdr:col>
      <xdr:colOff>0</xdr:colOff>
      <xdr:row>65</xdr:row>
      <xdr:rowOff>0</xdr:rowOff>
    </xdr:to>
    <xdr:sp macro="" textlink="">
      <xdr:nvSpPr>
        <xdr:cNvPr id="51765" name="Line 178">
          <a:extLst>
            <a:ext uri="{FF2B5EF4-FFF2-40B4-BE49-F238E27FC236}">
              <a16:creationId xmlns:a16="http://schemas.microsoft.com/office/drawing/2014/main" id="{8EF1B63B-61A9-4715-8B8D-AD6A6CC2D5F3}"/>
            </a:ext>
          </a:extLst>
        </xdr:cNvPr>
        <xdr:cNvSpPr>
          <a:spLocks noChangeShapeType="1"/>
        </xdr:cNvSpPr>
      </xdr:nvSpPr>
      <xdr:spPr bwMode="auto">
        <a:xfrm>
          <a:off x="276225" y="6381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65</xdr:row>
      <xdr:rowOff>0</xdr:rowOff>
    </xdr:from>
    <xdr:to>
      <xdr:col>1</xdr:col>
      <xdr:colOff>0</xdr:colOff>
      <xdr:row>65</xdr:row>
      <xdr:rowOff>0</xdr:rowOff>
    </xdr:to>
    <xdr:sp macro="" textlink="">
      <xdr:nvSpPr>
        <xdr:cNvPr id="51766" name="Line 179">
          <a:extLst>
            <a:ext uri="{FF2B5EF4-FFF2-40B4-BE49-F238E27FC236}">
              <a16:creationId xmlns:a16="http://schemas.microsoft.com/office/drawing/2014/main" id="{705F40F7-C9A8-48ED-ACE9-1B6E8289F501}"/>
            </a:ext>
          </a:extLst>
        </xdr:cNvPr>
        <xdr:cNvSpPr>
          <a:spLocks noChangeShapeType="1"/>
        </xdr:cNvSpPr>
      </xdr:nvSpPr>
      <xdr:spPr bwMode="auto">
        <a:xfrm>
          <a:off x="276225" y="6381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65</xdr:row>
      <xdr:rowOff>0</xdr:rowOff>
    </xdr:from>
    <xdr:to>
      <xdr:col>1</xdr:col>
      <xdr:colOff>0</xdr:colOff>
      <xdr:row>65</xdr:row>
      <xdr:rowOff>0</xdr:rowOff>
    </xdr:to>
    <xdr:sp macro="" textlink="">
      <xdr:nvSpPr>
        <xdr:cNvPr id="51767" name="Line 180">
          <a:extLst>
            <a:ext uri="{FF2B5EF4-FFF2-40B4-BE49-F238E27FC236}">
              <a16:creationId xmlns:a16="http://schemas.microsoft.com/office/drawing/2014/main" id="{ACFBC66E-67DF-4A8B-9E1D-12EB42C15FFE}"/>
            </a:ext>
          </a:extLst>
        </xdr:cNvPr>
        <xdr:cNvSpPr>
          <a:spLocks noChangeShapeType="1"/>
        </xdr:cNvSpPr>
      </xdr:nvSpPr>
      <xdr:spPr bwMode="auto">
        <a:xfrm>
          <a:off x="276225" y="6381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65</xdr:row>
      <xdr:rowOff>0</xdr:rowOff>
    </xdr:from>
    <xdr:to>
      <xdr:col>1</xdr:col>
      <xdr:colOff>0</xdr:colOff>
      <xdr:row>65</xdr:row>
      <xdr:rowOff>0</xdr:rowOff>
    </xdr:to>
    <xdr:sp macro="" textlink="">
      <xdr:nvSpPr>
        <xdr:cNvPr id="51768" name="Line 181">
          <a:extLst>
            <a:ext uri="{FF2B5EF4-FFF2-40B4-BE49-F238E27FC236}">
              <a16:creationId xmlns:a16="http://schemas.microsoft.com/office/drawing/2014/main" id="{86EEC5C4-AE71-4BC8-B6C3-4B333486F84E}"/>
            </a:ext>
          </a:extLst>
        </xdr:cNvPr>
        <xdr:cNvSpPr>
          <a:spLocks noChangeShapeType="1"/>
        </xdr:cNvSpPr>
      </xdr:nvSpPr>
      <xdr:spPr bwMode="auto">
        <a:xfrm>
          <a:off x="276225" y="6381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65</xdr:row>
      <xdr:rowOff>0</xdr:rowOff>
    </xdr:from>
    <xdr:to>
      <xdr:col>1</xdr:col>
      <xdr:colOff>0</xdr:colOff>
      <xdr:row>65</xdr:row>
      <xdr:rowOff>0</xdr:rowOff>
    </xdr:to>
    <xdr:sp macro="" textlink="">
      <xdr:nvSpPr>
        <xdr:cNvPr id="51769" name="Line 182">
          <a:extLst>
            <a:ext uri="{FF2B5EF4-FFF2-40B4-BE49-F238E27FC236}">
              <a16:creationId xmlns:a16="http://schemas.microsoft.com/office/drawing/2014/main" id="{1B53D9BA-AA27-4E59-B267-87A3C7A49F0F}"/>
            </a:ext>
          </a:extLst>
        </xdr:cNvPr>
        <xdr:cNvSpPr>
          <a:spLocks noChangeShapeType="1"/>
        </xdr:cNvSpPr>
      </xdr:nvSpPr>
      <xdr:spPr bwMode="auto">
        <a:xfrm>
          <a:off x="276225" y="6381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65</xdr:row>
      <xdr:rowOff>0</xdr:rowOff>
    </xdr:from>
    <xdr:to>
      <xdr:col>1</xdr:col>
      <xdr:colOff>0</xdr:colOff>
      <xdr:row>65</xdr:row>
      <xdr:rowOff>0</xdr:rowOff>
    </xdr:to>
    <xdr:sp macro="" textlink="">
      <xdr:nvSpPr>
        <xdr:cNvPr id="51770" name="Line 183">
          <a:extLst>
            <a:ext uri="{FF2B5EF4-FFF2-40B4-BE49-F238E27FC236}">
              <a16:creationId xmlns:a16="http://schemas.microsoft.com/office/drawing/2014/main" id="{62E87A28-E672-4F67-866E-8F86A0D1EBE4}"/>
            </a:ext>
          </a:extLst>
        </xdr:cNvPr>
        <xdr:cNvSpPr>
          <a:spLocks noChangeShapeType="1"/>
        </xdr:cNvSpPr>
      </xdr:nvSpPr>
      <xdr:spPr bwMode="auto">
        <a:xfrm>
          <a:off x="276225" y="6381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65</xdr:row>
      <xdr:rowOff>0</xdr:rowOff>
    </xdr:from>
    <xdr:to>
      <xdr:col>1</xdr:col>
      <xdr:colOff>0</xdr:colOff>
      <xdr:row>65</xdr:row>
      <xdr:rowOff>0</xdr:rowOff>
    </xdr:to>
    <xdr:sp macro="" textlink="">
      <xdr:nvSpPr>
        <xdr:cNvPr id="51771" name="Line 184">
          <a:extLst>
            <a:ext uri="{FF2B5EF4-FFF2-40B4-BE49-F238E27FC236}">
              <a16:creationId xmlns:a16="http://schemas.microsoft.com/office/drawing/2014/main" id="{ED7022C7-1F54-4DEC-A787-BD1FAC239B90}"/>
            </a:ext>
          </a:extLst>
        </xdr:cNvPr>
        <xdr:cNvSpPr>
          <a:spLocks noChangeShapeType="1"/>
        </xdr:cNvSpPr>
      </xdr:nvSpPr>
      <xdr:spPr bwMode="auto">
        <a:xfrm>
          <a:off x="276225" y="6381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65</xdr:row>
      <xdr:rowOff>0</xdr:rowOff>
    </xdr:from>
    <xdr:to>
      <xdr:col>1</xdr:col>
      <xdr:colOff>0</xdr:colOff>
      <xdr:row>65</xdr:row>
      <xdr:rowOff>0</xdr:rowOff>
    </xdr:to>
    <xdr:sp macro="" textlink="">
      <xdr:nvSpPr>
        <xdr:cNvPr id="51772" name="Line 185">
          <a:extLst>
            <a:ext uri="{FF2B5EF4-FFF2-40B4-BE49-F238E27FC236}">
              <a16:creationId xmlns:a16="http://schemas.microsoft.com/office/drawing/2014/main" id="{2BEAADB5-C7EB-4BC2-BB46-4EDE2C381296}"/>
            </a:ext>
          </a:extLst>
        </xdr:cNvPr>
        <xdr:cNvSpPr>
          <a:spLocks noChangeShapeType="1"/>
        </xdr:cNvSpPr>
      </xdr:nvSpPr>
      <xdr:spPr bwMode="auto">
        <a:xfrm>
          <a:off x="276225" y="6381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65</xdr:row>
      <xdr:rowOff>0</xdr:rowOff>
    </xdr:from>
    <xdr:to>
      <xdr:col>1</xdr:col>
      <xdr:colOff>0</xdr:colOff>
      <xdr:row>65</xdr:row>
      <xdr:rowOff>0</xdr:rowOff>
    </xdr:to>
    <xdr:sp macro="" textlink="">
      <xdr:nvSpPr>
        <xdr:cNvPr id="51773" name="Line 186">
          <a:extLst>
            <a:ext uri="{FF2B5EF4-FFF2-40B4-BE49-F238E27FC236}">
              <a16:creationId xmlns:a16="http://schemas.microsoft.com/office/drawing/2014/main" id="{E18B180B-0ACE-4EFB-9E82-7EF3E5BB54AA}"/>
            </a:ext>
          </a:extLst>
        </xdr:cNvPr>
        <xdr:cNvSpPr>
          <a:spLocks noChangeShapeType="1"/>
        </xdr:cNvSpPr>
      </xdr:nvSpPr>
      <xdr:spPr bwMode="auto">
        <a:xfrm>
          <a:off x="276225" y="6381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65</xdr:row>
      <xdr:rowOff>0</xdr:rowOff>
    </xdr:from>
    <xdr:to>
      <xdr:col>1</xdr:col>
      <xdr:colOff>0</xdr:colOff>
      <xdr:row>65</xdr:row>
      <xdr:rowOff>0</xdr:rowOff>
    </xdr:to>
    <xdr:sp macro="" textlink="">
      <xdr:nvSpPr>
        <xdr:cNvPr id="51774" name="Line 187">
          <a:extLst>
            <a:ext uri="{FF2B5EF4-FFF2-40B4-BE49-F238E27FC236}">
              <a16:creationId xmlns:a16="http://schemas.microsoft.com/office/drawing/2014/main" id="{9593D4F0-9C41-4D9D-A4C8-99770E78DCF8}"/>
            </a:ext>
          </a:extLst>
        </xdr:cNvPr>
        <xdr:cNvSpPr>
          <a:spLocks noChangeShapeType="1"/>
        </xdr:cNvSpPr>
      </xdr:nvSpPr>
      <xdr:spPr bwMode="auto">
        <a:xfrm>
          <a:off x="276225" y="6381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65</xdr:row>
      <xdr:rowOff>0</xdr:rowOff>
    </xdr:from>
    <xdr:to>
      <xdr:col>1</xdr:col>
      <xdr:colOff>0</xdr:colOff>
      <xdr:row>65</xdr:row>
      <xdr:rowOff>0</xdr:rowOff>
    </xdr:to>
    <xdr:sp macro="" textlink="">
      <xdr:nvSpPr>
        <xdr:cNvPr id="51775" name="Line 188">
          <a:extLst>
            <a:ext uri="{FF2B5EF4-FFF2-40B4-BE49-F238E27FC236}">
              <a16:creationId xmlns:a16="http://schemas.microsoft.com/office/drawing/2014/main" id="{EC032916-756D-4044-8B86-CA7A0982672B}"/>
            </a:ext>
          </a:extLst>
        </xdr:cNvPr>
        <xdr:cNvSpPr>
          <a:spLocks noChangeShapeType="1"/>
        </xdr:cNvSpPr>
      </xdr:nvSpPr>
      <xdr:spPr bwMode="auto">
        <a:xfrm>
          <a:off x="276225" y="6381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65</xdr:row>
      <xdr:rowOff>0</xdr:rowOff>
    </xdr:from>
    <xdr:to>
      <xdr:col>1</xdr:col>
      <xdr:colOff>0</xdr:colOff>
      <xdr:row>65</xdr:row>
      <xdr:rowOff>0</xdr:rowOff>
    </xdr:to>
    <xdr:sp macro="" textlink="">
      <xdr:nvSpPr>
        <xdr:cNvPr id="51776" name="Line 189">
          <a:extLst>
            <a:ext uri="{FF2B5EF4-FFF2-40B4-BE49-F238E27FC236}">
              <a16:creationId xmlns:a16="http://schemas.microsoft.com/office/drawing/2014/main" id="{FF3D2715-A5A4-432F-9B13-FAC25EA2F094}"/>
            </a:ext>
          </a:extLst>
        </xdr:cNvPr>
        <xdr:cNvSpPr>
          <a:spLocks noChangeShapeType="1"/>
        </xdr:cNvSpPr>
      </xdr:nvSpPr>
      <xdr:spPr bwMode="auto">
        <a:xfrm>
          <a:off x="276225" y="6381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65</xdr:row>
      <xdr:rowOff>0</xdr:rowOff>
    </xdr:from>
    <xdr:to>
      <xdr:col>1</xdr:col>
      <xdr:colOff>0</xdr:colOff>
      <xdr:row>65</xdr:row>
      <xdr:rowOff>0</xdr:rowOff>
    </xdr:to>
    <xdr:sp macro="" textlink="">
      <xdr:nvSpPr>
        <xdr:cNvPr id="51777" name="Line 190">
          <a:extLst>
            <a:ext uri="{FF2B5EF4-FFF2-40B4-BE49-F238E27FC236}">
              <a16:creationId xmlns:a16="http://schemas.microsoft.com/office/drawing/2014/main" id="{9DAEDA47-79E3-495F-865B-D28889B40045}"/>
            </a:ext>
          </a:extLst>
        </xdr:cNvPr>
        <xdr:cNvSpPr>
          <a:spLocks noChangeShapeType="1"/>
        </xdr:cNvSpPr>
      </xdr:nvSpPr>
      <xdr:spPr bwMode="auto">
        <a:xfrm>
          <a:off x="276225" y="6381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65</xdr:row>
      <xdr:rowOff>0</xdr:rowOff>
    </xdr:from>
    <xdr:to>
      <xdr:col>1</xdr:col>
      <xdr:colOff>0</xdr:colOff>
      <xdr:row>65</xdr:row>
      <xdr:rowOff>0</xdr:rowOff>
    </xdr:to>
    <xdr:sp macro="" textlink="">
      <xdr:nvSpPr>
        <xdr:cNvPr id="51778" name="Line 191">
          <a:extLst>
            <a:ext uri="{FF2B5EF4-FFF2-40B4-BE49-F238E27FC236}">
              <a16:creationId xmlns:a16="http://schemas.microsoft.com/office/drawing/2014/main" id="{60CEB7A8-42DC-4709-93F0-C1B0B5373C73}"/>
            </a:ext>
          </a:extLst>
        </xdr:cNvPr>
        <xdr:cNvSpPr>
          <a:spLocks noChangeShapeType="1"/>
        </xdr:cNvSpPr>
      </xdr:nvSpPr>
      <xdr:spPr bwMode="auto">
        <a:xfrm>
          <a:off x="276225" y="6381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65</xdr:row>
      <xdr:rowOff>0</xdr:rowOff>
    </xdr:from>
    <xdr:to>
      <xdr:col>1</xdr:col>
      <xdr:colOff>0</xdr:colOff>
      <xdr:row>65</xdr:row>
      <xdr:rowOff>0</xdr:rowOff>
    </xdr:to>
    <xdr:sp macro="" textlink="">
      <xdr:nvSpPr>
        <xdr:cNvPr id="51779" name="Line 192">
          <a:extLst>
            <a:ext uri="{FF2B5EF4-FFF2-40B4-BE49-F238E27FC236}">
              <a16:creationId xmlns:a16="http://schemas.microsoft.com/office/drawing/2014/main" id="{AEDA6279-21F1-4058-804A-77B61E22BA2C}"/>
            </a:ext>
          </a:extLst>
        </xdr:cNvPr>
        <xdr:cNvSpPr>
          <a:spLocks noChangeShapeType="1"/>
        </xdr:cNvSpPr>
      </xdr:nvSpPr>
      <xdr:spPr bwMode="auto">
        <a:xfrm>
          <a:off x="276225" y="6381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65</xdr:row>
      <xdr:rowOff>0</xdr:rowOff>
    </xdr:from>
    <xdr:to>
      <xdr:col>1</xdr:col>
      <xdr:colOff>0</xdr:colOff>
      <xdr:row>65</xdr:row>
      <xdr:rowOff>0</xdr:rowOff>
    </xdr:to>
    <xdr:sp macro="" textlink="">
      <xdr:nvSpPr>
        <xdr:cNvPr id="51780" name="Line 193">
          <a:extLst>
            <a:ext uri="{FF2B5EF4-FFF2-40B4-BE49-F238E27FC236}">
              <a16:creationId xmlns:a16="http://schemas.microsoft.com/office/drawing/2014/main" id="{672CA978-053A-4505-AD52-19B5B5A6AE91}"/>
            </a:ext>
          </a:extLst>
        </xdr:cNvPr>
        <xdr:cNvSpPr>
          <a:spLocks noChangeShapeType="1"/>
        </xdr:cNvSpPr>
      </xdr:nvSpPr>
      <xdr:spPr bwMode="auto">
        <a:xfrm flipV="1">
          <a:off x="276225" y="6381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65</xdr:row>
      <xdr:rowOff>0</xdr:rowOff>
    </xdr:from>
    <xdr:to>
      <xdr:col>1</xdr:col>
      <xdr:colOff>0</xdr:colOff>
      <xdr:row>65</xdr:row>
      <xdr:rowOff>0</xdr:rowOff>
    </xdr:to>
    <xdr:sp macro="" textlink="">
      <xdr:nvSpPr>
        <xdr:cNvPr id="51781" name="Line 194">
          <a:extLst>
            <a:ext uri="{FF2B5EF4-FFF2-40B4-BE49-F238E27FC236}">
              <a16:creationId xmlns:a16="http://schemas.microsoft.com/office/drawing/2014/main" id="{E4392C76-985B-4726-A885-4D0B3609FB31}"/>
            </a:ext>
          </a:extLst>
        </xdr:cNvPr>
        <xdr:cNvSpPr>
          <a:spLocks noChangeShapeType="1"/>
        </xdr:cNvSpPr>
      </xdr:nvSpPr>
      <xdr:spPr bwMode="auto">
        <a:xfrm flipV="1">
          <a:off x="276225" y="6381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65</xdr:row>
      <xdr:rowOff>0</xdr:rowOff>
    </xdr:from>
    <xdr:to>
      <xdr:col>1</xdr:col>
      <xdr:colOff>0</xdr:colOff>
      <xdr:row>65</xdr:row>
      <xdr:rowOff>0</xdr:rowOff>
    </xdr:to>
    <xdr:sp macro="" textlink="">
      <xdr:nvSpPr>
        <xdr:cNvPr id="51782" name="Line 195">
          <a:extLst>
            <a:ext uri="{FF2B5EF4-FFF2-40B4-BE49-F238E27FC236}">
              <a16:creationId xmlns:a16="http://schemas.microsoft.com/office/drawing/2014/main" id="{3BEDFED8-3600-4E09-ACBE-5FA27D70A99D}"/>
            </a:ext>
          </a:extLst>
        </xdr:cNvPr>
        <xdr:cNvSpPr>
          <a:spLocks noChangeShapeType="1"/>
        </xdr:cNvSpPr>
      </xdr:nvSpPr>
      <xdr:spPr bwMode="auto">
        <a:xfrm>
          <a:off x="276225" y="6381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65</xdr:row>
      <xdr:rowOff>0</xdr:rowOff>
    </xdr:from>
    <xdr:to>
      <xdr:col>1</xdr:col>
      <xdr:colOff>0</xdr:colOff>
      <xdr:row>65</xdr:row>
      <xdr:rowOff>0</xdr:rowOff>
    </xdr:to>
    <xdr:sp macro="" textlink="">
      <xdr:nvSpPr>
        <xdr:cNvPr id="51783" name="Line 196">
          <a:extLst>
            <a:ext uri="{FF2B5EF4-FFF2-40B4-BE49-F238E27FC236}">
              <a16:creationId xmlns:a16="http://schemas.microsoft.com/office/drawing/2014/main" id="{01A937A5-8CF8-4DE1-8663-029A5C6AC974}"/>
            </a:ext>
          </a:extLst>
        </xdr:cNvPr>
        <xdr:cNvSpPr>
          <a:spLocks noChangeShapeType="1"/>
        </xdr:cNvSpPr>
      </xdr:nvSpPr>
      <xdr:spPr bwMode="auto">
        <a:xfrm>
          <a:off x="276225" y="6381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65</xdr:row>
      <xdr:rowOff>0</xdr:rowOff>
    </xdr:from>
    <xdr:to>
      <xdr:col>1</xdr:col>
      <xdr:colOff>0</xdr:colOff>
      <xdr:row>65</xdr:row>
      <xdr:rowOff>0</xdr:rowOff>
    </xdr:to>
    <xdr:sp macro="" textlink="">
      <xdr:nvSpPr>
        <xdr:cNvPr id="51784" name="Line 197">
          <a:extLst>
            <a:ext uri="{FF2B5EF4-FFF2-40B4-BE49-F238E27FC236}">
              <a16:creationId xmlns:a16="http://schemas.microsoft.com/office/drawing/2014/main" id="{C6A77963-D44F-4A35-9714-640DAC179E68}"/>
            </a:ext>
          </a:extLst>
        </xdr:cNvPr>
        <xdr:cNvSpPr>
          <a:spLocks noChangeShapeType="1"/>
        </xdr:cNvSpPr>
      </xdr:nvSpPr>
      <xdr:spPr bwMode="auto">
        <a:xfrm>
          <a:off x="276225" y="6381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65</xdr:row>
      <xdr:rowOff>0</xdr:rowOff>
    </xdr:from>
    <xdr:to>
      <xdr:col>1</xdr:col>
      <xdr:colOff>0</xdr:colOff>
      <xdr:row>65</xdr:row>
      <xdr:rowOff>0</xdr:rowOff>
    </xdr:to>
    <xdr:sp macro="" textlink="">
      <xdr:nvSpPr>
        <xdr:cNvPr id="51785" name="Line 198">
          <a:extLst>
            <a:ext uri="{FF2B5EF4-FFF2-40B4-BE49-F238E27FC236}">
              <a16:creationId xmlns:a16="http://schemas.microsoft.com/office/drawing/2014/main" id="{DED26D8F-9347-4D32-8B71-93271AFA2823}"/>
            </a:ext>
          </a:extLst>
        </xdr:cNvPr>
        <xdr:cNvSpPr>
          <a:spLocks noChangeShapeType="1"/>
        </xdr:cNvSpPr>
      </xdr:nvSpPr>
      <xdr:spPr bwMode="auto">
        <a:xfrm>
          <a:off x="276225" y="6381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65</xdr:row>
      <xdr:rowOff>0</xdr:rowOff>
    </xdr:from>
    <xdr:to>
      <xdr:col>1</xdr:col>
      <xdr:colOff>0</xdr:colOff>
      <xdr:row>65</xdr:row>
      <xdr:rowOff>0</xdr:rowOff>
    </xdr:to>
    <xdr:sp macro="" textlink="">
      <xdr:nvSpPr>
        <xdr:cNvPr id="51786" name="Line 199">
          <a:extLst>
            <a:ext uri="{FF2B5EF4-FFF2-40B4-BE49-F238E27FC236}">
              <a16:creationId xmlns:a16="http://schemas.microsoft.com/office/drawing/2014/main" id="{BA26AA2C-7FBC-469F-91C2-A8841D78FC50}"/>
            </a:ext>
          </a:extLst>
        </xdr:cNvPr>
        <xdr:cNvSpPr>
          <a:spLocks noChangeShapeType="1"/>
        </xdr:cNvSpPr>
      </xdr:nvSpPr>
      <xdr:spPr bwMode="auto">
        <a:xfrm>
          <a:off x="276225" y="6381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65</xdr:row>
      <xdr:rowOff>0</xdr:rowOff>
    </xdr:from>
    <xdr:to>
      <xdr:col>1</xdr:col>
      <xdr:colOff>0</xdr:colOff>
      <xdr:row>65</xdr:row>
      <xdr:rowOff>0</xdr:rowOff>
    </xdr:to>
    <xdr:sp macro="" textlink="">
      <xdr:nvSpPr>
        <xdr:cNvPr id="51787" name="Line 200">
          <a:extLst>
            <a:ext uri="{FF2B5EF4-FFF2-40B4-BE49-F238E27FC236}">
              <a16:creationId xmlns:a16="http://schemas.microsoft.com/office/drawing/2014/main" id="{1247AA58-2669-4D37-9A92-676B77973349}"/>
            </a:ext>
          </a:extLst>
        </xdr:cNvPr>
        <xdr:cNvSpPr>
          <a:spLocks noChangeShapeType="1"/>
        </xdr:cNvSpPr>
      </xdr:nvSpPr>
      <xdr:spPr bwMode="auto">
        <a:xfrm>
          <a:off x="276225" y="6381750"/>
          <a:ext cx="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65</xdr:row>
      <xdr:rowOff>0</xdr:rowOff>
    </xdr:from>
    <xdr:to>
      <xdr:col>1</xdr:col>
      <xdr:colOff>0</xdr:colOff>
      <xdr:row>65</xdr:row>
      <xdr:rowOff>0</xdr:rowOff>
    </xdr:to>
    <xdr:sp macro="" textlink="">
      <xdr:nvSpPr>
        <xdr:cNvPr id="51788" name="Line 201">
          <a:extLst>
            <a:ext uri="{FF2B5EF4-FFF2-40B4-BE49-F238E27FC236}">
              <a16:creationId xmlns:a16="http://schemas.microsoft.com/office/drawing/2014/main" id="{5928547B-C6F8-4640-86E3-4C7C9C26EA87}"/>
            </a:ext>
          </a:extLst>
        </xdr:cNvPr>
        <xdr:cNvSpPr>
          <a:spLocks noChangeShapeType="1"/>
        </xdr:cNvSpPr>
      </xdr:nvSpPr>
      <xdr:spPr bwMode="auto">
        <a:xfrm>
          <a:off x="276225" y="6381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65</xdr:row>
      <xdr:rowOff>0</xdr:rowOff>
    </xdr:from>
    <xdr:to>
      <xdr:col>1</xdr:col>
      <xdr:colOff>0</xdr:colOff>
      <xdr:row>65</xdr:row>
      <xdr:rowOff>0</xdr:rowOff>
    </xdr:to>
    <xdr:sp macro="" textlink="">
      <xdr:nvSpPr>
        <xdr:cNvPr id="51789" name="Line 202">
          <a:extLst>
            <a:ext uri="{FF2B5EF4-FFF2-40B4-BE49-F238E27FC236}">
              <a16:creationId xmlns:a16="http://schemas.microsoft.com/office/drawing/2014/main" id="{D7B72DE0-F08A-4957-A706-044C306C4952}"/>
            </a:ext>
          </a:extLst>
        </xdr:cNvPr>
        <xdr:cNvSpPr>
          <a:spLocks noChangeShapeType="1"/>
        </xdr:cNvSpPr>
      </xdr:nvSpPr>
      <xdr:spPr bwMode="auto">
        <a:xfrm>
          <a:off x="276225" y="6381750"/>
          <a:ext cx="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65</xdr:row>
      <xdr:rowOff>0</xdr:rowOff>
    </xdr:from>
    <xdr:to>
      <xdr:col>1</xdr:col>
      <xdr:colOff>0</xdr:colOff>
      <xdr:row>65</xdr:row>
      <xdr:rowOff>0</xdr:rowOff>
    </xdr:to>
    <xdr:sp macro="" textlink="">
      <xdr:nvSpPr>
        <xdr:cNvPr id="51790" name="Line 203">
          <a:extLst>
            <a:ext uri="{FF2B5EF4-FFF2-40B4-BE49-F238E27FC236}">
              <a16:creationId xmlns:a16="http://schemas.microsoft.com/office/drawing/2014/main" id="{C0D25848-0C4F-4E3B-B22E-84B4D508464E}"/>
            </a:ext>
          </a:extLst>
        </xdr:cNvPr>
        <xdr:cNvSpPr>
          <a:spLocks noChangeShapeType="1"/>
        </xdr:cNvSpPr>
      </xdr:nvSpPr>
      <xdr:spPr bwMode="auto">
        <a:xfrm>
          <a:off x="276225" y="6381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65</xdr:row>
      <xdr:rowOff>0</xdr:rowOff>
    </xdr:from>
    <xdr:to>
      <xdr:col>1</xdr:col>
      <xdr:colOff>0</xdr:colOff>
      <xdr:row>65</xdr:row>
      <xdr:rowOff>0</xdr:rowOff>
    </xdr:to>
    <xdr:sp macro="" textlink="">
      <xdr:nvSpPr>
        <xdr:cNvPr id="51791" name="Line 204">
          <a:extLst>
            <a:ext uri="{FF2B5EF4-FFF2-40B4-BE49-F238E27FC236}">
              <a16:creationId xmlns:a16="http://schemas.microsoft.com/office/drawing/2014/main" id="{801A8F69-4196-4A35-B72D-CBBD8FB30CF5}"/>
            </a:ext>
          </a:extLst>
        </xdr:cNvPr>
        <xdr:cNvSpPr>
          <a:spLocks noChangeShapeType="1"/>
        </xdr:cNvSpPr>
      </xdr:nvSpPr>
      <xdr:spPr bwMode="auto">
        <a:xfrm>
          <a:off x="276225" y="6381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65</xdr:row>
      <xdr:rowOff>0</xdr:rowOff>
    </xdr:from>
    <xdr:to>
      <xdr:col>1</xdr:col>
      <xdr:colOff>0</xdr:colOff>
      <xdr:row>65</xdr:row>
      <xdr:rowOff>0</xdr:rowOff>
    </xdr:to>
    <xdr:sp macro="" textlink="">
      <xdr:nvSpPr>
        <xdr:cNvPr id="51792" name="Line 205">
          <a:extLst>
            <a:ext uri="{FF2B5EF4-FFF2-40B4-BE49-F238E27FC236}">
              <a16:creationId xmlns:a16="http://schemas.microsoft.com/office/drawing/2014/main" id="{11CE49E6-A4D2-48DC-BAFD-5BCE84F2B115}"/>
            </a:ext>
          </a:extLst>
        </xdr:cNvPr>
        <xdr:cNvSpPr>
          <a:spLocks noChangeShapeType="1"/>
        </xdr:cNvSpPr>
      </xdr:nvSpPr>
      <xdr:spPr bwMode="auto">
        <a:xfrm>
          <a:off x="276225" y="6381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65</xdr:row>
      <xdr:rowOff>0</xdr:rowOff>
    </xdr:from>
    <xdr:to>
      <xdr:col>1</xdr:col>
      <xdr:colOff>0</xdr:colOff>
      <xdr:row>65</xdr:row>
      <xdr:rowOff>0</xdr:rowOff>
    </xdr:to>
    <xdr:sp macro="" textlink="">
      <xdr:nvSpPr>
        <xdr:cNvPr id="51793" name="Line 206">
          <a:extLst>
            <a:ext uri="{FF2B5EF4-FFF2-40B4-BE49-F238E27FC236}">
              <a16:creationId xmlns:a16="http://schemas.microsoft.com/office/drawing/2014/main" id="{F7D3953B-5843-4C4D-BE13-3FC5EF689256}"/>
            </a:ext>
          </a:extLst>
        </xdr:cNvPr>
        <xdr:cNvSpPr>
          <a:spLocks noChangeShapeType="1"/>
        </xdr:cNvSpPr>
      </xdr:nvSpPr>
      <xdr:spPr bwMode="auto">
        <a:xfrm>
          <a:off x="276225" y="6381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65</xdr:row>
      <xdr:rowOff>0</xdr:rowOff>
    </xdr:from>
    <xdr:to>
      <xdr:col>1</xdr:col>
      <xdr:colOff>0</xdr:colOff>
      <xdr:row>65</xdr:row>
      <xdr:rowOff>0</xdr:rowOff>
    </xdr:to>
    <xdr:sp macro="" textlink="">
      <xdr:nvSpPr>
        <xdr:cNvPr id="51794" name="Line 207">
          <a:extLst>
            <a:ext uri="{FF2B5EF4-FFF2-40B4-BE49-F238E27FC236}">
              <a16:creationId xmlns:a16="http://schemas.microsoft.com/office/drawing/2014/main" id="{919880DC-A1FB-4D0E-BF7B-6E33A1779DCE}"/>
            </a:ext>
          </a:extLst>
        </xdr:cNvPr>
        <xdr:cNvSpPr>
          <a:spLocks noChangeShapeType="1"/>
        </xdr:cNvSpPr>
      </xdr:nvSpPr>
      <xdr:spPr bwMode="auto">
        <a:xfrm>
          <a:off x="276225" y="6381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65</xdr:row>
      <xdr:rowOff>0</xdr:rowOff>
    </xdr:from>
    <xdr:to>
      <xdr:col>1</xdr:col>
      <xdr:colOff>0</xdr:colOff>
      <xdr:row>65</xdr:row>
      <xdr:rowOff>0</xdr:rowOff>
    </xdr:to>
    <xdr:sp macro="" textlink="">
      <xdr:nvSpPr>
        <xdr:cNvPr id="51795" name="Line 208">
          <a:extLst>
            <a:ext uri="{FF2B5EF4-FFF2-40B4-BE49-F238E27FC236}">
              <a16:creationId xmlns:a16="http://schemas.microsoft.com/office/drawing/2014/main" id="{D558BD8F-8D15-4BF0-B948-717D8E494372}"/>
            </a:ext>
          </a:extLst>
        </xdr:cNvPr>
        <xdr:cNvSpPr>
          <a:spLocks noChangeShapeType="1"/>
        </xdr:cNvSpPr>
      </xdr:nvSpPr>
      <xdr:spPr bwMode="auto">
        <a:xfrm>
          <a:off x="276225" y="6381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65</xdr:row>
      <xdr:rowOff>0</xdr:rowOff>
    </xdr:from>
    <xdr:to>
      <xdr:col>1</xdr:col>
      <xdr:colOff>0</xdr:colOff>
      <xdr:row>65</xdr:row>
      <xdr:rowOff>0</xdr:rowOff>
    </xdr:to>
    <xdr:sp macro="" textlink="">
      <xdr:nvSpPr>
        <xdr:cNvPr id="51796" name="Line 209">
          <a:extLst>
            <a:ext uri="{FF2B5EF4-FFF2-40B4-BE49-F238E27FC236}">
              <a16:creationId xmlns:a16="http://schemas.microsoft.com/office/drawing/2014/main" id="{2DC1D6D8-4BF7-443B-B991-6FF151AAE14B}"/>
            </a:ext>
          </a:extLst>
        </xdr:cNvPr>
        <xdr:cNvSpPr>
          <a:spLocks noChangeShapeType="1"/>
        </xdr:cNvSpPr>
      </xdr:nvSpPr>
      <xdr:spPr bwMode="auto">
        <a:xfrm>
          <a:off x="276225" y="6381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65</xdr:row>
      <xdr:rowOff>0</xdr:rowOff>
    </xdr:from>
    <xdr:to>
      <xdr:col>1</xdr:col>
      <xdr:colOff>0</xdr:colOff>
      <xdr:row>65</xdr:row>
      <xdr:rowOff>0</xdr:rowOff>
    </xdr:to>
    <xdr:sp macro="" textlink="">
      <xdr:nvSpPr>
        <xdr:cNvPr id="51797" name="Line 210">
          <a:extLst>
            <a:ext uri="{FF2B5EF4-FFF2-40B4-BE49-F238E27FC236}">
              <a16:creationId xmlns:a16="http://schemas.microsoft.com/office/drawing/2014/main" id="{4EA3F4E8-F07A-4226-A06E-7BD9B3196E3E}"/>
            </a:ext>
          </a:extLst>
        </xdr:cNvPr>
        <xdr:cNvSpPr>
          <a:spLocks noChangeShapeType="1"/>
        </xdr:cNvSpPr>
      </xdr:nvSpPr>
      <xdr:spPr bwMode="auto">
        <a:xfrm>
          <a:off x="276225" y="6381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65</xdr:row>
      <xdr:rowOff>0</xdr:rowOff>
    </xdr:from>
    <xdr:to>
      <xdr:col>1</xdr:col>
      <xdr:colOff>0</xdr:colOff>
      <xdr:row>65</xdr:row>
      <xdr:rowOff>0</xdr:rowOff>
    </xdr:to>
    <xdr:sp macro="" textlink="">
      <xdr:nvSpPr>
        <xdr:cNvPr id="51798" name="Line 211">
          <a:extLst>
            <a:ext uri="{FF2B5EF4-FFF2-40B4-BE49-F238E27FC236}">
              <a16:creationId xmlns:a16="http://schemas.microsoft.com/office/drawing/2014/main" id="{FAF02736-2121-4500-9D8B-28B78B8D0372}"/>
            </a:ext>
          </a:extLst>
        </xdr:cNvPr>
        <xdr:cNvSpPr>
          <a:spLocks noChangeShapeType="1"/>
        </xdr:cNvSpPr>
      </xdr:nvSpPr>
      <xdr:spPr bwMode="auto">
        <a:xfrm>
          <a:off x="276225" y="6381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65</xdr:row>
      <xdr:rowOff>0</xdr:rowOff>
    </xdr:from>
    <xdr:to>
      <xdr:col>1</xdr:col>
      <xdr:colOff>0</xdr:colOff>
      <xdr:row>65</xdr:row>
      <xdr:rowOff>0</xdr:rowOff>
    </xdr:to>
    <xdr:sp macro="" textlink="">
      <xdr:nvSpPr>
        <xdr:cNvPr id="51799" name="Line 212">
          <a:extLst>
            <a:ext uri="{FF2B5EF4-FFF2-40B4-BE49-F238E27FC236}">
              <a16:creationId xmlns:a16="http://schemas.microsoft.com/office/drawing/2014/main" id="{75F28CF6-31AE-4E30-97F4-E3A94A7E1B44}"/>
            </a:ext>
          </a:extLst>
        </xdr:cNvPr>
        <xdr:cNvSpPr>
          <a:spLocks noChangeShapeType="1"/>
        </xdr:cNvSpPr>
      </xdr:nvSpPr>
      <xdr:spPr bwMode="auto">
        <a:xfrm>
          <a:off x="276225" y="6381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65</xdr:row>
      <xdr:rowOff>0</xdr:rowOff>
    </xdr:from>
    <xdr:to>
      <xdr:col>1</xdr:col>
      <xdr:colOff>0</xdr:colOff>
      <xdr:row>65</xdr:row>
      <xdr:rowOff>0</xdr:rowOff>
    </xdr:to>
    <xdr:sp macro="" textlink="">
      <xdr:nvSpPr>
        <xdr:cNvPr id="51800" name="Line 213">
          <a:extLst>
            <a:ext uri="{FF2B5EF4-FFF2-40B4-BE49-F238E27FC236}">
              <a16:creationId xmlns:a16="http://schemas.microsoft.com/office/drawing/2014/main" id="{22756B4C-01F6-4A29-AC1C-E57CD3508C79}"/>
            </a:ext>
          </a:extLst>
        </xdr:cNvPr>
        <xdr:cNvSpPr>
          <a:spLocks noChangeShapeType="1"/>
        </xdr:cNvSpPr>
      </xdr:nvSpPr>
      <xdr:spPr bwMode="auto">
        <a:xfrm>
          <a:off x="276225" y="6381750"/>
          <a:ext cx="0" cy="0"/>
        </a:xfrm>
        <a:prstGeom prst="line">
          <a:avLst/>
        </a:prstGeom>
        <a:noFill/>
        <a:ln w="6350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65</xdr:row>
      <xdr:rowOff>0</xdr:rowOff>
    </xdr:from>
    <xdr:to>
      <xdr:col>1</xdr:col>
      <xdr:colOff>0</xdr:colOff>
      <xdr:row>65</xdr:row>
      <xdr:rowOff>0</xdr:rowOff>
    </xdr:to>
    <xdr:sp macro="" textlink="">
      <xdr:nvSpPr>
        <xdr:cNvPr id="51801" name="Line 214">
          <a:extLst>
            <a:ext uri="{FF2B5EF4-FFF2-40B4-BE49-F238E27FC236}">
              <a16:creationId xmlns:a16="http://schemas.microsoft.com/office/drawing/2014/main" id="{4C596FB7-43CD-4A12-AC7B-8A382D8E82C3}"/>
            </a:ext>
          </a:extLst>
        </xdr:cNvPr>
        <xdr:cNvSpPr>
          <a:spLocks noChangeShapeType="1"/>
        </xdr:cNvSpPr>
      </xdr:nvSpPr>
      <xdr:spPr bwMode="auto">
        <a:xfrm>
          <a:off x="276225" y="6381750"/>
          <a:ext cx="0" cy="0"/>
        </a:xfrm>
        <a:prstGeom prst="line">
          <a:avLst/>
        </a:prstGeom>
        <a:noFill/>
        <a:ln w="6350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65</xdr:row>
      <xdr:rowOff>0</xdr:rowOff>
    </xdr:from>
    <xdr:to>
      <xdr:col>1</xdr:col>
      <xdr:colOff>0</xdr:colOff>
      <xdr:row>65</xdr:row>
      <xdr:rowOff>0</xdr:rowOff>
    </xdr:to>
    <xdr:sp macro="" textlink="">
      <xdr:nvSpPr>
        <xdr:cNvPr id="51802" name="Line 215">
          <a:extLst>
            <a:ext uri="{FF2B5EF4-FFF2-40B4-BE49-F238E27FC236}">
              <a16:creationId xmlns:a16="http://schemas.microsoft.com/office/drawing/2014/main" id="{0E6D98C7-8F7D-4622-BCCD-9CB1EC7007A6}"/>
            </a:ext>
          </a:extLst>
        </xdr:cNvPr>
        <xdr:cNvSpPr>
          <a:spLocks noChangeShapeType="1"/>
        </xdr:cNvSpPr>
      </xdr:nvSpPr>
      <xdr:spPr bwMode="auto">
        <a:xfrm>
          <a:off x="276225" y="6381750"/>
          <a:ext cx="0" cy="0"/>
        </a:xfrm>
        <a:prstGeom prst="line">
          <a:avLst/>
        </a:prstGeom>
        <a:noFill/>
        <a:ln w="6350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65</xdr:row>
      <xdr:rowOff>0</xdr:rowOff>
    </xdr:from>
    <xdr:to>
      <xdr:col>1</xdr:col>
      <xdr:colOff>0</xdr:colOff>
      <xdr:row>65</xdr:row>
      <xdr:rowOff>0</xdr:rowOff>
    </xdr:to>
    <xdr:sp macro="" textlink="">
      <xdr:nvSpPr>
        <xdr:cNvPr id="51803" name="Line 216">
          <a:extLst>
            <a:ext uri="{FF2B5EF4-FFF2-40B4-BE49-F238E27FC236}">
              <a16:creationId xmlns:a16="http://schemas.microsoft.com/office/drawing/2014/main" id="{4EA8B038-6E21-4C28-B386-C31F3673A3B5}"/>
            </a:ext>
          </a:extLst>
        </xdr:cNvPr>
        <xdr:cNvSpPr>
          <a:spLocks noChangeShapeType="1"/>
        </xdr:cNvSpPr>
      </xdr:nvSpPr>
      <xdr:spPr bwMode="auto">
        <a:xfrm>
          <a:off x="276225" y="6381750"/>
          <a:ext cx="0" cy="0"/>
        </a:xfrm>
        <a:prstGeom prst="line">
          <a:avLst/>
        </a:prstGeom>
        <a:noFill/>
        <a:ln w="6350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65</xdr:row>
      <xdr:rowOff>0</xdr:rowOff>
    </xdr:from>
    <xdr:to>
      <xdr:col>1</xdr:col>
      <xdr:colOff>0</xdr:colOff>
      <xdr:row>65</xdr:row>
      <xdr:rowOff>0</xdr:rowOff>
    </xdr:to>
    <xdr:sp macro="" textlink="">
      <xdr:nvSpPr>
        <xdr:cNvPr id="51804" name="Line 217">
          <a:extLst>
            <a:ext uri="{FF2B5EF4-FFF2-40B4-BE49-F238E27FC236}">
              <a16:creationId xmlns:a16="http://schemas.microsoft.com/office/drawing/2014/main" id="{DB7C0CB0-1886-4511-9F4B-4523C45A168B}"/>
            </a:ext>
          </a:extLst>
        </xdr:cNvPr>
        <xdr:cNvSpPr>
          <a:spLocks noChangeShapeType="1"/>
        </xdr:cNvSpPr>
      </xdr:nvSpPr>
      <xdr:spPr bwMode="auto">
        <a:xfrm>
          <a:off x="276225" y="6381750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65</xdr:row>
      <xdr:rowOff>0</xdr:rowOff>
    </xdr:from>
    <xdr:to>
      <xdr:col>1</xdr:col>
      <xdr:colOff>0</xdr:colOff>
      <xdr:row>65</xdr:row>
      <xdr:rowOff>0</xdr:rowOff>
    </xdr:to>
    <xdr:sp macro="" textlink="">
      <xdr:nvSpPr>
        <xdr:cNvPr id="51805" name="Line 218">
          <a:extLst>
            <a:ext uri="{FF2B5EF4-FFF2-40B4-BE49-F238E27FC236}">
              <a16:creationId xmlns:a16="http://schemas.microsoft.com/office/drawing/2014/main" id="{6C766C30-1F80-46E1-AB58-5E5B0F2FFB89}"/>
            </a:ext>
          </a:extLst>
        </xdr:cNvPr>
        <xdr:cNvSpPr>
          <a:spLocks noChangeShapeType="1"/>
        </xdr:cNvSpPr>
      </xdr:nvSpPr>
      <xdr:spPr bwMode="auto">
        <a:xfrm>
          <a:off x="276225" y="6381750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71438</xdr:colOff>
      <xdr:row>207</xdr:row>
      <xdr:rowOff>66675</xdr:rowOff>
    </xdr:from>
    <xdr:to>
      <xdr:col>17</xdr:col>
      <xdr:colOff>57150</xdr:colOff>
      <xdr:row>207</xdr:row>
      <xdr:rowOff>66675</xdr:rowOff>
    </xdr:to>
    <xdr:sp macro="" textlink="">
      <xdr:nvSpPr>
        <xdr:cNvPr id="51806" name="Line 219">
          <a:extLst>
            <a:ext uri="{FF2B5EF4-FFF2-40B4-BE49-F238E27FC236}">
              <a16:creationId xmlns:a16="http://schemas.microsoft.com/office/drawing/2014/main" id="{2268BC9E-6992-4B2C-8C17-9F80F456F1B2}"/>
            </a:ext>
          </a:extLst>
        </xdr:cNvPr>
        <xdr:cNvSpPr>
          <a:spLocks noChangeShapeType="1"/>
        </xdr:cNvSpPr>
      </xdr:nvSpPr>
      <xdr:spPr bwMode="auto">
        <a:xfrm>
          <a:off x="2405063" y="22869525"/>
          <a:ext cx="371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71438</xdr:colOff>
      <xdr:row>207</xdr:row>
      <xdr:rowOff>66675</xdr:rowOff>
    </xdr:from>
    <xdr:to>
      <xdr:col>25</xdr:col>
      <xdr:colOff>57150</xdr:colOff>
      <xdr:row>207</xdr:row>
      <xdr:rowOff>66675</xdr:rowOff>
    </xdr:to>
    <xdr:sp macro="" textlink="">
      <xdr:nvSpPr>
        <xdr:cNvPr id="51807" name="Line 220">
          <a:extLst>
            <a:ext uri="{FF2B5EF4-FFF2-40B4-BE49-F238E27FC236}">
              <a16:creationId xmlns:a16="http://schemas.microsoft.com/office/drawing/2014/main" id="{C3E58403-C30B-45EB-9218-EE93567E371D}"/>
            </a:ext>
          </a:extLst>
        </xdr:cNvPr>
        <xdr:cNvSpPr>
          <a:spLocks noChangeShapeType="1"/>
        </xdr:cNvSpPr>
      </xdr:nvSpPr>
      <xdr:spPr bwMode="auto">
        <a:xfrm>
          <a:off x="3509963" y="22869525"/>
          <a:ext cx="371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26</xdr:col>
      <xdr:colOff>71438</xdr:colOff>
      <xdr:row>207</xdr:row>
      <xdr:rowOff>66675</xdr:rowOff>
    </xdr:from>
    <xdr:to>
      <xdr:col>29</xdr:col>
      <xdr:colOff>57150</xdr:colOff>
      <xdr:row>207</xdr:row>
      <xdr:rowOff>66675</xdr:rowOff>
    </xdr:to>
    <xdr:sp macro="" textlink="">
      <xdr:nvSpPr>
        <xdr:cNvPr id="51808" name="Line 221">
          <a:extLst>
            <a:ext uri="{FF2B5EF4-FFF2-40B4-BE49-F238E27FC236}">
              <a16:creationId xmlns:a16="http://schemas.microsoft.com/office/drawing/2014/main" id="{5B9554C4-D204-4C45-B15C-7AE8ACE0B255}"/>
            </a:ext>
          </a:extLst>
        </xdr:cNvPr>
        <xdr:cNvSpPr>
          <a:spLocks noChangeShapeType="1"/>
        </xdr:cNvSpPr>
      </xdr:nvSpPr>
      <xdr:spPr bwMode="auto">
        <a:xfrm>
          <a:off x="4024313" y="22869525"/>
          <a:ext cx="395287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30</xdr:col>
      <xdr:colOff>71438</xdr:colOff>
      <xdr:row>207</xdr:row>
      <xdr:rowOff>66675</xdr:rowOff>
    </xdr:from>
    <xdr:to>
      <xdr:col>33</xdr:col>
      <xdr:colOff>57150</xdr:colOff>
      <xdr:row>207</xdr:row>
      <xdr:rowOff>66675</xdr:rowOff>
    </xdr:to>
    <xdr:sp macro="" textlink="">
      <xdr:nvSpPr>
        <xdr:cNvPr id="51809" name="Line 222">
          <a:extLst>
            <a:ext uri="{FF2B5EF4-FFF2-40B4-BE49-F238E27FC236}">
              <a16:creationId xmlns:a16="http://schemas.microsoft.com/office/drawing/2014/main" id="{5E5A0231-9797-41A4-9123-ACF2CEA6A8FA}"/>
            </a:ext>
          </a:extLst>
        </xdr:cNvPr>
        <xdr:cNvSpPr>
          <a:spLocks noChangeShapeType="1"/>
        </xdr:cNvSpPr>
      </xdr:nvSpPr>
      <xdr:spPr bwMode="auto">
        <a:xfrm>
          <a:off x="4562475" y="22869525"/>
          <a:ext cx="361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34</xdr:col>
      <xdr:colOff>71438</xdr:colOff>
      <xdr:row>207</xdr:row>
      <xdr:rowOff>66675</xdr:rowOff>
    </xdr:from>
    <xdr:to>
      <xdr:col>37</xdr:col>
      <xdr:colOff>57150</xdr:colOff>
      <xdr:row>207</xdr:row>
      <xdr:rowOff>66675</xdr:rowOff>
    </xdr:to>
    <xdr:sp macro="" textlink="">
      <xdr:nvSpPr>
        <xdr:cNvPr id="51810" name="Line 223">
          <a:extLst>
            <a:ext uri="{FF2B5EF4-FFF2-40B4-BE49-F238E27FC236}">
              <a16:creationId xmlns:a16="http://schemas.microsoft.com/office/drawing/2014/main" id="{8FFD7091-6F53-4F68-B0D3-D19E45251C6B}"/>
            </a:ext>
          </a:extLst>
        </xdr:cNvPr>
        <xdr:cNvSpPr>
          <a:spLocks noChangeShapeType="1"/>
        </xdr:cNvSpPr>
      </xdr:nvSpPr>
      <xdr:spPr bwMode="auto">
        <a:xfrm>
          <a:off x="5067300" y="22869525"/>
          <a:ext cx="371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71438</xdr:colOff>
      <xdr:row>207</xdr:row>
      <xdr:rowOff>66675</xdr:rowOff>
    </xdr:from>
    <xdr:to>
      <xdr:col>21</xdr:col>
      <xdr:colOff>57150</xdr:colOff>
      <xdr:row>207</xdr:row>
      <xdr:rowOff>66675</xdr:rowOff>
    </xdr:to>
    <xdr:sp macro="" textlink="">
      <xdr:nvSpPr>
        <xdr:cNvPr id="51811" name="Line 224">
          <a:extLst>
            <a:ext uri="{FF2B5EF4-FFF2-40B4-BE49-F238E27FC236}">
              <a16:creationId xmlns:a16="http://schemas.microsoft.com/office/drawing/2014/main" id="{F6201396-8C36-4A68-A158-C521B854BDAB}"/>
            </a:ext>
          </a:extLst>
        </xdr:cNvPr>
        <xdr:cNvSpPr>
          <a:spLocks noChangeShapeType="1"/>
        </xdr:cNvSpPr>
      </xdr:nvSpPr>
      <xdr:spPr bwMode="auto">
        <a:xfrm>
          <a:off x="2919413" y="22869525"/>
          <a:ext cx="371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71438</xdr:colOff>
      <xdr:row>212</xdr:row>
      <xdr:rowOff>66675</xdr:rowOff>
    </xdr:from>
    <xdr:to>
      <xdr:col>17</xdr:col>
      <xdr:colOff>57150</xdr:colOff>
      <xdr:row>212</xdr:row>
      <xdr:rowOff>66675</xdr:rowOff>
    </xdr:to>
    <xdr:sp macro="" textlink="">
      <xdr:nvSpPr>
        <xdr:cNvPr id="51812" name="Line 225">
          <a:extLst>
            <a:ext uri="{FF2B5EF4-FFF2-40B4-BE49-F238E27FC236}">
              <a16:creationId xmlns:a16="http://schemas.microsoft.com/office/drawing/2014/main" id="{EB7A25E2-B992-4E12-9890-A8E140C255F4}"/>
            </a:ext>
          </a:extLst>
        </xdr:cNvPr>
        <xdr:cNvSpPr>
          <a:spLocks noChangeShapeType="1"/>
        </xdr:cNvSpPr>
      </xdr:nvSpPr>
      <xdr:spPr bwMode="auto">
        <a:xfrm>
          <a:off x="2405063" y="23488650"/>
          <a:ext cx="371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71438</xdr:colOff>
      <xdr:row>212</xdr:row>
      <xdr:rowOff>66675</xdr:rowOff>
    </xdr:from>
    <xdr:to>
      <xdr:col>25</xdr:col>
      <xdr:colOff>57150</xdr:colOff>
      <xdr:row>212</xdr:row>
      <xdr:rowOff>66675</xdr:rowOff>
    </xdr:to>
    <xdr:sp macro="" textlink="">
      <xdr:nvSpPr>
        <xdr:cNvPr id="51813" name="Line 226">
          <a:extLst>
            <a:ext uri="{FF2B5EF4-FFF2-40B4-BE49-F238E27FC236}">
              <a16:creationId xmlns:a16="http://schemas.microsoft.com/office/drawing/2014/main" id="{124ECAE2-8ED8-4D65-A266-DF8428C1E2D3}"/>
            </a:ext>
          </a:extLst>
        </xdr:cNvPr>
        <xdr:cNvSpPr>
          <a:spLocks noChangeShapeType="1"/>
        </xdr:cNvSpPr>
      </xdr:nvSpPr>
      <xdr:spPr bwMode="auto">
        <a:xfrm>
          <a:off x="3509963" y="23488650"/>
          <a:ext cx="371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26</xdr:col>
      <xdr:colOff>71438</xdr:colOff>
      <xdr:row>212</xdr:row>
      <xdr:rowOff>66675</xdr:rowOff>
    </xdr:from>
    <xdr:to>
      <xdr:col>29</xdr:col>
      <xdr:colOff>57150</xdr:colOff>
      <xdr:row>212</xdr:row>
      <xdr:rowOff>66675</xdr:rowOff>
    </xdr:to>
    <xdr:sp macro="" textlink="">
      <xdr:nvSpPr>
        <xdr:cNvPr id="51814" name="Line 227">
          <a:extLst>
            <a:ext uri="{FF2B5EF4-FFF2-40B4-BE49-F238E27FC236}">
              <a16:creationId xmlns:a16="http://schemas.microsoft.com/office/drawing/2014/main" id="{0E1BF814-0AA8-4D16-A530-2866E81A2E8E}"/>
            </a:ext>
          </a:extLst>
        </xdr:cNvPr>
        <xdr:cNvSpPr>
          <a:spLocks noChangeShapeType="1"/>
        </xdr:cNvSpPr>
      </xdr:nvSpPr>
      <xdr:spPr bwMode="auto">
        <a:xfrm>
          <a:off x="4024313" y="23488650"/>
          <a:ext cx="395287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30</xdr:col>
      <xdr:colOff>71438</xdr:colOff>
      <xdr:row>212</xdr:row>
      <xdr:rowOff>66675</xdr:rowOff>
    </xdr:from>
    <xdr:to>
      <xdr:col>33</xdr:col>
      <xdr:colOff>57150</xdr:colOff>
      <xdr:row>212</xdr:row>
      <xdr:rowOff>66675</xdr:rowOff>
    </xdr:to>
    <xdr:sp macro="" textlink="">
      <xdr:nvSpPr>
        <xdr:cNvPr id="51815" name="Line 228">
          <a:extLst>
            <a:ext uri="{FF2B5EF4-FFF2-40B4-BE49-F238E27FC236}">
              <a16:creationId xmlns:a16="http://schemas.microsoft.com/office/drawing/2014/main" id="{318E550D-91C6-4F4B-B24C-07EE9BB2D43C}"/>
            </a:ext>
          </a:extLst>
        </xdr:cNvPr>
        <xdr:cNvSpPr>
          <a:spLocks noChangeShapeType="1"/>
        </xdr:cNvSpPr>
      </xdr:nvSpPr>
      <xdr:spPr bwMode="auto">
        <a:xfrm>
          <a:off x="4562475" y="23488650"/>
          <a:ext cx="361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34</xdr:col>
      <xdr:colOff>71438</xdr:colOff>
      <xdr:row>212</xdr:row>
      <xdr:rowOff>66675</xdr:rowOff>
    </xdr:from>
    <xdr:to>
      <xdr:col>37</xdr:col>
      <xdr:colOff>57150</xdr:colOff>
      <xdr:row>212</xdr:row>
      <xdr:rowOff>66675</xdr:rowOff>
    </xdr:to>
    <xdr:sp macro="" textlink="">
      <xdr:nvSpPr>
        <xdr:cNvPr id="51816" name="Line 229">
          <a:extLst>
            <a:ext uri="{FF2B5EF4-FFF2-40B4-BE49-F238E27FC236}">
              <a16:creationId xmlns:a16="http://schemas.microsoft.com/office/drawing/2014/main" id="{4ABDDE00-B4D3-47C6-AB5F-A9A684336A88}"/>
            </a:ext>
          </a:extLst>
        </xdr:cNvPr>
        <xdr:cNvSpPr>
          <a:spLocks noChangeShapeType="1"/>
        </xdr:cNvSpPr>
      </xdr:nvSpPr>
      <xdr:spPr bwMode="auto">
        <a:xfrm>
          <a:off x="5067300" y="23488650"/>
          <a:ext cx="371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71438</xdr:colOff>
      <xdr:row>212</xdr:row>
      <xdr:rowOff>66675</xdr:rowOff>
    </xdr:from>
    <xdr:to>
      <xdr:col>21</xdr:col>
      <xdr:colOff>57150</xdr:colOff>
      <xdr:row>212</xdr:row>
      <xdr:rowOff>66675</xdr:rowOff>
    </xdr:to>
    <xdr:sp macro="" textlink="">
      <xdr:nvSpPr>
        <xdr:cNvPr id="51817" name="Line 230">
          <a:extLst>
            <a:ext uri="{FF2B5EF4-FFF2-40B4-BE49-F238E27FC236}">
              <a16:creationId xmlns:a16="http://schemas.microsoft.com/office/drawing/2014/main" id="{EEF25242-9BD2-4793-B5EA-4ED20852AAF4}"/>
            </a:ext>
          </a:extLst>
        </xdr:cNvPr>
        <xdr:cNvSpPr>
          <a:spLocks noChangeShapeType="1"/>
        </xdr:cNvSpPr>
      </xdr:nvSpPr>
      <xdr:spPr bwMode="auto">
        <a:xfrm>
          <a:off x="2919413" y="23488650"/>
          <a:ext cx="371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71438</xdr:colOff>
      <xdr:row>217</xdr:row>
      <xdr:rowOff>66675</xdr:rowOff>
    </xdr:from>
    <xdr:to>
      <xdr:col>17</xdr:col>
      <xdr:colOff>57150</xdr:colOff>
      <xdr:row>217</xdr:row>
      <xdr:rowOff>66675</xdr:rowOff>
    </xdr:to>
    <xdr:sp macro="" textlink="">
      <xdr:nvSpPr>
        <xdr:cNvPr id="51818" name="Line 231">
          <a:extLst>
            <a:ext uri="{FF2B5EF4-FFF2-40B4-BE49-F238E27FC236}">
              <a16:creationId xmlns:a16="http://schemas.microsoft.com/office/drawing/2014/main" id="{F0085647-A7A1-4B6D-9E26-E8F36C7F59E3}"/>
            </a:ext>
          </a:extLst>
        </xdr:cNvPr>
        <xdr:cNvSpPr>
          <a:spLocks noChangeShapeType="1"/>
        </xdr:cNvSpPr>
      </xdr:nvSpPr>
      <xdr:spPr bwMode="auto">
        <a:xfrm>
          <a:off x="2405063" y="24107775"/>
          <a:ext cx="371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71438</xdr:colOff>
      <xdr:row>217</xdr:row>
      <xdr:rowOff>66675</xdr:rowOff>
    </xdr:from>
    <xdr:to>
      <xdr:col>25</xdr:col>
      <xdr:colOff>57150</xdr:colOff>
      <xdr:row>217</xdr:row>
      <xdr:rowOff>66675</xdr:rowOff>
    </xdr:to>
    <xdr:sp macro="" textlink="">
      <xdr:nvSpPr>
        <xdr:cNvPr id="51819" name="Line 232">
          <a:extLst>
            <a:ext uri="{FF2B5EF4-FFF2-40B4-BE49-F238E27FC236}">
              <a16:creationId xmlns:a16="http://schemas.microsoft.com/office/drawing/2014/main" id="{74119089-4370-4563-BA27-841DCC9ADD6F}"/>
            </a:ext>
          </a:extLst>
        </xdr:cNvPr>
        <xdr:cNvSpPr>
          <a:spLocks noChangeShapeType="1"/>
        </xdr:cNvSpPr>
      </xdr:nvSpPr>
      <xdr:spPr bwMode="auto">
        <a:xfrm>
          <a:off x="3509963" y="24107775"/>
          <a:ext cx="371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26</xdr:col>
      <xdr:colOff>71438</xdr:colOff>
      <xdr:row>217</xdr:row>
      <xdr:rowOff>66675</xdr:rowOff>
    </xdr:from>
    <xdr:to>
      <xdr:col>29</xdr:col>
      <xdr:colOff>57150</xdr:colOff>
      <xdr:row>217</xdr:row>
      <xdr:rowOff>66675</xdr:rowOff>
    </xdr:to>
    <xdr:sp macro="" textlink="">
      <xdr:nvSpPr>
        <xdr:cNvPr id="51820" name="Line 233">
          <a:extLst>
            <a:ext uri="{FF2B5EF4-FFF2-40B4-BE49-F238E27FC236}">
              <a16:creationId xmlns:a16="http://schemas.microsoft.com/office/drawing/2014/main" id="{3E8D7A8C-FD81-40BD-A2E4-162206742DD1}"/>
            </a:ext>
          </a:extLst>
        </xdr:cNvPr>
        <xdr:cNvSpPr>
          <a:spLocks noChangeShapeType="1"/>
        </xdr:cNvSpPr>
      </xdr:nvSpPr>
      <xdr:spPr bwMode="auto">
        <a:xfrm>
          <a:off x="4024313" y="24107775"/>
          <a:ext cx="395287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30</xdr:col>
      <xdr:colOff>71438</xdr:colOff>
      <xdr:row>217</xdr:row>
      <xdr:rowOff>66675</xdr:rowOff>
    </xdr:from>
    <xdr:to>
      <xdr:col>33</xdr:col>
      <xdr:colOff>57150</xdr:colOff>
      <xdr:row>217</xdr:row>
      <xdr:rowOff>66675</xdr:rowOff>
    </xdr:to>
    <xdr:sp macro="" textlink="">
      <xdr:nvSpPr>
        <xdr:cNvPr id="51821" name="Line 234">
          <a:extLst>
            <a:ext uri="{FF2B5EF4-FFF2-40B4-BE49-F238E27FC236}">
              <a16:creationId xmlns:a16="http://schemas.microsoft.com/office/drawing/2014/main" id="{B6948291-D412-4728-8C38-A36642855352}"/>
            </a:ext>
          </a:extLst>
        </xdr:cNvPr>
        <xdr:cNvSpPr>
          <a:spLocks noChangeShapeType="1"/>
        </xdr:cNvSpPr>
      </xdr:nvSpPr>
      <xdr:spPr bwMode="auto">
        <a:xfrm>
          <a:off x="4562475" y="24107775"/>
          <a:ext cx="361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34</xdr:col>
      <xdr:colOff>71438</xdr:colOff>
      <xdr:row>217</xdr:row>
      <xdr:rowOff>66675</xdr:rowOff>
    </xdr:from>
    <xdr:to>
      <xdr:col>37</xdr:col>
      <xdr:colOff>57150</xdr:colOff>
      <xdr:row>217</xdr:row>
      <xdr:rowOff>66675</xdr:rowOff>
    </xdr:to>
    <xdr:sp macro="" textlink="">
      <xdr:nvSpPr>
        <xdr:cNvPr id="51822" name="Line 235">
          <a:extLst>
            <a:ext uri="{FF2B5EF4-FFF2-40B4-BE49-F238E27FC236}">
              <a16:creationId xmlns:a16="http://schemas.microsoft.com/office/drawing/2014/main" id="{025BE81F-CBA6-446E-BF8A-C6C0D7651BA2}"/>
            </a:ext>
          </a:extLst>
        </xdr:cNvPr>
        <xdr:cNvSpPr>
          <a:spLocks noChangeShapeType="1"/>
        </xdr:cNvSpPr>
      </xdr:nvSpPr>
      <xdr:spPr bwMode="auto">
        <a:xfrm>
          <a:off x="5067300" y="24107775"/>
          <a:ext cx="371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71438</xdr:colOff>
      <xdr:row>217</xdr:row>
      <xdr:rowOff>66675</xdr:rowOff>
    </xdr:from>
    <xdr:to>
      <xdr:col>21</xdr:col>
      <xdr:colOff>57150</xdr:colOff>
      <xdr:row>217</xdr:row>
      <xdr:rowOff>66675</xdr:rowOff>
    </xdr:to>
    <xdr:sp macro="" textlink="">
      <xdr:nvSpPr>
        <xdr:cNvPr id="51823" name="Line 236">
          <a:extLst>
            <a:ext uri="{FF2B5EF4-FFF2-40B4-BE49-F238E27FC236}">
              <a16:creationId xmlns:a16="http://schemas.microsoft.com/office/drawing/2014/main" id="{F05A1F11-38E5-4BE0-9161-A2B4D23C4077}"/>
            </a:ext>
          </a:extLst>
        </xdr:cNvPr>
        <xdr:cNvSpPr>
          <a:spLocks noChangeShapeType="1"/>
        </xdr:cNvSpPr>
      </xdr:nvSpPr>
      <xdr:spPr bwMode="auto">
        <a:xfrm>
          <a:off x="2919413" y="24107775"/>
          <a:ext cx="371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71438</xdr:colOff>
      <xdr:row>222</xdr:row>
      <xdr:rowOff>66675</xdr:rowOff>
    </xdr:from>
    <xdr:to>
      <xdr:col>17</xdr:col>
      <xdr:colOff>57150</xdr:colOff>
      <xdr:row>222</xdr:row>
      <xdr:rowOff>66675</xdr:rowOff>
    </xdr:to>
    <xdr:sp macro="" textlink="">
      <xdr:nvSpPr>
        <xdr:cNvPr id="51824" name="Line 237">
          <a:extLst>
            <a:ext uri="{FF2B5EF4-FFF2-40B4-BE49-F238E27FC236}">
              <a16:creationId xmlns:a16="http://schemas.microsoft.com/office/drawing/2014/main" id="{BC2D2B7C-D946-43BE-BC62-6C5EF96E22B0}"/>
            </a:ext>
          </a:extLst>
        </xdr:cNvPr>
        <xdr:cNvSpPr>
          <a:spLocks noChangeShapeType="1"/>
        </xdr:cNvSpPr>
      </xdr:nvSpPr>
      <xdr:spPr bwMode="auto">
        <a:xfrm>
          <a:off x="2405063" y="24412575"/>
          <a:ext cx="371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71438</xdr:colOff>
      <xdr:row>222</xdr:row>
      <xdr:rowOff>66675</xdr:rowOff>
    </xdr:from>
    <xdr:to>
      <xdr:col>25</xdr:col>
      <xdr:colOff>57150</xdr:colOff>
      <xdr:row>222</xdr:row>
      <xdr:rowOff>66675</xdr:rowOff>
    </xdr:to>
    <xdr:sp macro="" textlink="">
      <xdr:nvSpPr>
        <xdr:cNvPr id="51825" name="Line 238">
          <a:extLst>
            <a:ext uri="{FF2B5EF4-FFF2-40B4-BE49-F238E27FC236}">
              <a16:creationId xmlns:a16="http://schemas.microsoft.com/office/drawing/2014/main" id="{74A9591D-58E6-44B0-BF5F-6CF9F9E07A87}"/>
            </a:ext>
          </a:extLst>
        </xdr:cNvPr>
        <xdr:cNvSpPr>
          <a:spLocks noChangeShapeType="1"/>
        </xdr:cNvSpPr>
      </xdr:nvSpPr>
      <xdr:spPr bwMode="auto">
        <a:xfrm>
          <a:off x="3509963" y="24412575"/>
          <a:ext cx="371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26</xdr:col>
      <xdr:colOff>71438</xdr:colOff>
      <xdr:row>222</xdr:row>
      <xdr:rowOff>66675</xdr:rowOff>
    </xdr:from>
    <xdr:to>
      <xdr:col>29</xdr:col>
      <xdr:colOff>57150</xdr:colOff>
      <xdr:row>222</xdr:row>
      <xdr:rowOff>66675</xdr:rowOff>
    </xdr:to>
    <xdr:sp macro="" textlink="">
      <xdr:nvSpPr>
        <xdr:cNvPr id="51826" name="Line 239">
          <a:extLst>
            <a:ext uri="{FF2B5EF4-FFF2-40B4-BE49-F238E27FC236}">
              <a16:creationId xmlns:a16="http://schemas.microsoft.com/office/drawing/2014/main" id="{7F32EA50-DB4A-465E-9E96-7DCA11A31B18}"/>
            </a:ext>
          </a:extLst>
        </xdr:cNvPr>
        <xdr:cNvSpPr>
          <a:spLocks noChangeShapeType="1"/>
        </xdr:cNvSpPr>
      </xdr:nvSpPr>
      <xdr:spPr bwMode="auto">
        <a:xfrm>
          <a:off x="4024313" y="24412575"/>
          <a:ext cx="395287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30</xdr:col>
      <xdr:colOff>71438</xdr:colOff>
      <xdr:row>222</xdr:row>
      <xdr:rowOff>66675</xdr:rowOff>
    </xdr:from>
    <xdr:to>
      <xdr:col>33</xdr:col>
      <xdr:colOff>57150</xdr:colOff>
      <xdr:row>222</xdr:row>
      <xdr:rowOff>66675</xdr:rowOff>
    </xdr:to>
    <xdr:sp macro="" textlink="">
      <xdr:nvSpPr>
        <xdr:cNvPr id="51827" name="Line 240">
          <a:extLst>
            <a:ext uri="{FF2B5EF4-FFF2-40B4-BE49-F238E27FC236}">
              <a16:creationId xmlns:a16="http://schemas.microsoft.com/office/drawing/2014/main" id="{964A98D5-84EA-4E2D-B740-04CD2D8E0624}"/>
            </a:ext>
          </a:extLst>
        </xdr:cNvPr>
        <xdr:cNvSpPr>
          <a:spLocks noChangeShapeType="1"/>
        </xdr:cNvSpPr>
      </xdr:nvSpPr>
      <xdr:spPr bwMode="auto">
        <a:xfrm>
          <a:off x="4562475" y="24412575"/>
          <a:ext cx="361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34</xdr:col>
      <xdr:colOff>71438</xdr:colOff>
      <xdr:row>222</xdr:row>
      <xdr:rowOff>66675</xdr:rowOff>
    </xdr:from>
    <xdr:to>
      <xdr:col>37</xdr:col>
      <xdr:colOff>57150</xdr:colOff>
      <xdr:row>222</xdr:row>
      <xdr:rowOff>66675</xdr:rowOff>
    </xdr:to>
    <xdr:sp macro="" textlink="">
      <xdr:nvSpPr>
        <xdr:cNvPr id="51828" name="Line 241">
          <a:extLst>
            <a:ext uri="{FF2B5EF4-FFF2-40B4-BE49-F238E27FC236}">
              <a16:creationId xmlns:a16="http://schemas.microsoft.com/office/drawing/2014/main" id="{728330C6-E8C5-42E5-922E-023D310F8306}"/>
            </a:ext>
          </a:extLst>
        </xdr:cNvPr>
        <xdr:cNvSpPr>
          <a:spLocks noChangeShapeType="1"/>
        </xdr:cNvSpPr>
      </xdr:nvSpPr>
      <xdr:spPr bwMode="auto">
        <a:xfrm>
          <a:off x="5067300" y="24412575"/>
          <a:ext cx="371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71438</xdr:colOff>
      <xdr:row>222</xdr:row>
      <xdr:rowOff>66675</xdr:rowOff>
    </xdr:from>
    <xdr:to>
      <xdr:col>21</xdr:col>
      <xdr:colOff>57150</xdr:colOff>
      <xdr:row>222</xdr:row>
      <xdr:rowOff>66675</xdr:rowOff>
    </xdr:to>
    <xdr:sp macro="" textlink="">
      <xdr:nvSpPr>
        <xdr:cNvPr id="51829" name="Line 242">
          <a:extLst>
            <a:ext uri="{FF2B5EF4-FFF2-40B4-BE49-F238E27FC236}">
              <a16:creationId xmlns:a16="http://schemas.microsoft.com/office/drawing/2014/main" id="{9A9E7458-C9A5-4BC3-AE23-D607D866B745}"/>
            </a:ext>
          </a:extLst>
        </xdr:cNvPr>
        <xdr:cNvSpPr>
          <a:spLocks noChangeShapeType="1"/>
        </xdr:cNvSpPr>
      </xdr:nvSpPr>
      <xdr:spPr bwMode="auto">
        <a:xfrm>
          <a:off x="2919413" y="24412575"/>
          <a:ext cx="371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71438</xdr:colOff>
      <xdr:row>227</xdr:row>
      <xdr:rowOff>66675</xdr:rowOff>
    </xdr:from>
    <xdr:to>
      <xdr:col>17</xdr:col>
      <xdr:colOff>57150</xdr:colOff>
      <xdr:row>227</xdr:row>
      <xdr:rowOff>66675</xdr:rowOff>
    </xdr:to>
    <xdr:sp macro="" textlink="">
      <xdr:nvSpPr>
        <xdr:cNvPr id="51830" name="Line 243">
          <a:extLst>
            <a:ext uri="{FF2B5EF4-FFF2-40B4-BE49-F238E27FC236}">
              <a16:creationId xmlns:a16="http://schemas.microsoft.com/office/drawing/2014/main" id="{1891B15B-7E35-4191-8FE0-EC877A16BE8F}"/>
            </a:ext>
          </a:extLst>
        </xdr:cNvPr>
        <xdr:cNvSpPr>
          <a:spLocks noChangeShapeType="1"/>
        </xdr:cNvSpPr>
      </xdr:nvSpPr>
      <xdr:spPr bwMode="auto">
        <a:xfrm>
          <a:off x="2405063" y="24412575"/>
          <a:ext cx="371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71438</xdr:colOff>
      <xdr:row>227</xdr:row>
      <xdr:rowOff>66675</xdr:rowOff>
    </xdr:from>
    <xdr:to>
      <xdr:col>25</xdr:col>
      <xdr:colOff>57150</xdr:colOff>
      <xdr:row>227</xdr:row>
      <xdr:rowOff>66675</xdr:rowOff>
    </xdr:to>
    <xdr:sp macro="" textlink="">
      <xdr:nvSpPr>
        <xdr:cNvPr id="51831" name="Line 244">
          <a:extLst>
            <a:ext uri="{FF2B5EF4-FFF2-40B4-BE49-F238E27FC236}">
              <a16:creationId xmlns:a16="http://schemas.microsoft.com/office/drawing/2014/main" id="{BF9E0971-2531-47CB-A8DA-9D2966FC743E}"/>
            </a:ext>
          </a:extLst>
        </xdr:cNvPr>
        <xdr:cNvSpPr>
          <a:spLocks noChangeShapeType="1"/>
        </xdr:cNvSpPr>
      </xdr:nvSpPr>
      <xdr:spPr bwMode="auto">
        <a:xfrm>
          <a:off x="3509963" y="24412575"/>
          <a:ext cx="371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26</xdr:col>
      <xdr:colOff>71438</xdr:colOff>
      <xdr:row>227</xdr:row>
      <xdr:rowOff>66675</xdr:rowOff>
    </xdr:from>
    <xdr:to>
      <xdr:col>29</xdr:col>
      <xdr:colOff>57150</xdr:colOff>
      <xdr:row>227</xdr:row>
      <xdr:rowOff>66675</xdr:rowOff>
    </xdr:to>
    <xdr:sp macro="" textlink="">
      <xdr:nvSpPr>
        <xdr:cNvPr id="51832" name="Line 245">
          <a:extLst>
            <a:ext uri="{FF2B5EF4-FFF2-40B4-BE49-F238E27FC236}">
              <a16:creationId xmlns:a16="http://schemas.microsoft.com/office/drawing/2014/main" id="{64C3A883-64F6-49C9-873D-0000CC484AA4}"/>
            </a:ext>
          </a:extLst>
        </xdr:cNvPr>
        <xdr:cNvSpPr>
          <a:spLocks noChangeShapeType="1"/>
        </xdr:cNvSpPr>
      </xdr:nvSpPr>
      <xdr:spPr bwMode="auto">
        <a:xfrm>
          <a:off x="4024313" y="24412575"/>
          <a:ext cx="395287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30</xdr:col>
      <xdr:colOff>71438</xdr:colOff>
      <xdr:row>227</xdr:row>
      <xdr:rowOff>66675</xdr:rowOff>
    </xdr:from>
    <xdr:to>
      <xdr:col>33</xdr:col>
      <xdr:colOff>57150</xdr:colOff>
      <xdr:row>227</xdr:row>
      <xdr:rowOff>66675</xdr:rowOff>
    </xdr:to>
    <xdr:sp macro="" textlink="">
      <xdr:nvSpPr>
        <xdr:cNvPr id="51833" name="Line 246">
          <a:extLst>
            <a:ext uri="{FF2B5EF4-FFF2-40B4-BE49-F238E27FC236}">
              <a16:creationId xmlns:a16="http://schemas.microsoft.com/office/drawing/2014/main" id="{5D3B5201-E6BF-48C9-9FD1-B1177B574AE4}"/>
            </a:ext>
          </a:extLst>
        </xdr:cNvPr>
        <xdr:cNvSpPr>
          <a:spLocks noChangeShapeType="1"/>
        </xdr:cNvSpPr>
      </xdr:nvSpPr>
      <xdr:spPr bwMode="auto">
        <a:xfrm>
          <a:off x="4562475" y="24412575"/>
          <a:ext cx="361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34</xdr:col>
      <xdr:colOff>71438</xdr:colOff>
      <xdr:row>227</xdr:row>
      <xdr:rowOff>66675</xdr:rowOff>
    </xdr:from>
    <xdr:to>
      <xdr:col>37</xdr:col>
      <xdr:colOff>57150</xdr:colOff>
      <xdr:row>227</xdr:row>
      <xdr:rowOff>66675</xdr:rowOff>
    </xdr:to>
    <xdr:sp macro="" textlink="">
      <xdr:nvSpPr>
        <xdr:cNvPr id="51834" name="Line 247">
          <a:extLst>
            <a:ext uri="{FF2B5EF4-FFF2-40B4-BE49-F238E27FC236}">
              <a16:creationId xmlns:a16="http://schemas.microsoft.com/office/drawing/2014/main" id="{7199A8EF-6246-48B6-96E4-43B77283E900}"/>
            </a:ext>
          </a:extLst>
        </xdr:cNvPr>
        <xdr:cNvSpPr>
          <a:spLocks noChangeShapeType="1"/>
        </xdr:cNvSpPr>
      </xdr:nvSpPr>
      <xdr:spPr bwMode="auto">
        <a:xfrm>
          <a:off x="5067300" y="24412575"/>
          <a:ext cx="371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71438</xdr:colOff>
      <xdr:row>227</xdr:row>
      <xdr:rowOff>66675</xdr:rowOff>
    </xdr:from>
    <xdr:to>
      <xdr:col>21</xdr:col>
      <xdr:colOff>57150</xdr:colOff>
      <xdr:row>227</xdr:row>
      <xdr:rowOff>66675</xdr:rowOff>
    </xdr:to>
    <xdr:sp macro="" textlink="">
      <xdr:nvSpPr>
        <xdr:cNvPr id="51835" name="Line 248">
          <a:extLst>
            <a:ext uri="{FF2B5EF4-FFF2-40B4-BE49-F238E27FC236}">
              <a16:creationId xmlns:a16="http://schemas.microsoft.com/office/drawing/2014/main" id="{519C2A62-EC6F-4A7A-B30F-C6BD853F37B5}"/>
            </a:ext>
          </a:extLst>
        </xdr:cNvPr>
        <xdr:cNvSpPr>
          <a:spLocks noChangeShapeType="1"/>
        </xdr:cNvSpPr>
      </xdr:nvSpPr>
      <xdr:spPr bwMode="auto">
        <a:xfrm>
          <a:off x="2919413" y="24412575"/>
          <a:ext cx="371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58</xdr:row>
      <xdr:rowOff>0</xdr:rowOff>
    </xdr:from>
    <xdr:to>
      <xdr:col>1</xdr:col>
      <xdr:colOff>0</xdr:colOff>
      <xdr:row>58</xdr:row>
      <xdr:rowOff>0</xdr:rowOff>
    </xdr:to>
    <xdr:sp macro="" textlink="">
      <xdr:nvSpPr>
        <xdr:cNvPr id="50087" name="Line 49">
          <a:extLst>
            <a:ext uri="{FF2B5EF4-FFF2-40B4-BE49-F238E27FC236}">
              <a16:creationId xmlns:a16="http://schemas.microsoft.com/office/drawing/2014/main" id="{66536886-7461-4AF5-AF63-9FD2FD4B0664}"/>
            </a:ext>
          </a:extLst>
        </xdr:cNvPr>
        <xdr:cNvSpPr>
          <a:spLocks noChangeShapeType="1"/>
        </xdr:cNvSpPr>
      </xdr:nvSpPr>
      <xdr:spPr bwMode="auto">
        <a:xfrm>
          <a:off x="276225" y="5572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58</xdr:row>
      <xdr:rowOff>0</xdr:rowOff>
    </xdr:from>
    <xdr:to>
      <xdr:col>1</xdr:col>
      <xdr:colOff>0</xdr:colOff>
      <xdr:row>58</xdr:row>
      <xdr:rowOff>0</xdr:rowOff>
    </xdr:to>
    <xdr:sp macro="" textlink="">
      <xdr:nvSpPr>
        <xdr:cNvPr id="50088" name="Line 50">
          <a:extLst>
            <a:ext uri="{FF2B5EF4-FFF2-40B4-BE49-F238E27FC236}">
              <a16:creationId xmlns:a16="http://schemas.microsoft.com/office/drawing/2014/main" id="{67FA3F31-B61C-4408-9263-3BD1D59E982B}"/>
            </a:ext>
          </a:extLst>
        </xdr:cNvPr>
        <xdr:cNvSpPr>
          <a:spLocks noChangeShapeType="1"/>
        </xdr:cNvSpPr>
      </xdr:nvSpPr>
      <xdr:spPr bwMode="auto">
        <a:xfrm>
          <a:off x="276225" y="5572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58</xdr:row>
      <xdr:rowOff>0</xdr:rowOff>
    </xdr:from>
    <xdr:to>
      <xdr:col>1</xdr:col>
      <xdr:colOff>0</xdr:colOff>
      <xdr:row>58</xdr:row>
      <xdr:rowOff>0</xdr:rowOff>
    </xdr:to>
    <xdr:sp macro="" textlink="">
      <xdr:nvSpPr>
        <xdr:cNvPr id="50089" name="Line 51">
          <a:extLst>
            <a:ext uri="{FF2B5EF4-FFF2-40B4-BE49-F238E27FC236}">
              <a16:creationId xmlns:a16="http://schemas.microsoft.com/office/drawing/2014/main" id="{54F6FDDD-EFAF-4875-95D5-57F30C340CB8}"/>
            </a:ext>
          </a:extLst>
        </xdr:cNvPr>
        <xdr:cNvSpPr>
          <a:spLocks noChangeShapeType="1"/>
        </xdr:cNvSpPr>
      </xdr:nvSpPr>
      <xdr:spPr bwMode="auto">
        <a:xfrm>
          <a:off x="276225" y="5572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58</xdr:row>
      <xdr:rowOff>0</xdr:rowOff>
    </xdr:from>
    <xdr:to>
      <xdr:col>1</xdr:col>
      <xdr:colOff>0</xdr:colOff>
      <xdr:row>58</xdr:row>
      <xdr:rowOff>0</xdr:rowOff>
    </xdr:to>
    <xdr:sp macro="" textlink="">
      <xdr:nvSpPr>
        <xdr:cNvPr id="50090" name="Line 52">
          <a:extLst>
            <a:ext uri="{FF2B5EF4-FFF2-40B4-BE49-F238E27FC236}">
              <a16:creationId xmlns:a16="http://schemas.microsoft.com/office/drawing/2014/main" id="{D836C6C7-EFDC-4FE2-8826-BDCDDE331DC2}"/>
            </a:ext>
          </a:extLst>
        </xdr:cNvPr>
        <xdr:cNvSpPr>
          <a:spLocks noChangeShapeType="1"/>
        </xdr:cNvSpPr>
      </xdr:nvSpPr>
      <xdr:spPr bwMode="auto">
        <a:xfrm>
          <a:off x="276225" y="5572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58</xdr:row>
      <xdr:rowOff>0</xdr:rowOff>
    </xdr:from>
    <xdr:to>
      <xdr:col>1</xdr:col>
      <xdr:colOff>0</xdr:colOff>
      <xdr:row>58</xdr:row>
      <xdr:rowOff>0</xdr:rowOff>
    </xdr:to>
    <xdr:sp macro="" textlink="">
      <xdr:nvSpPr>
        <xdr:cNvPr id="50091" name="Line 53">
          <a:extLst>
            <a:ext uri="{FF2B5EF4-FFF2-40B4-BE49-F238E27FC236}">
              <a16:creationId xmlns:a16="http://schemas.microsoft.com/office/drawing/2014/main" id="{A0F6FC4D-4672-46B0-AFAC-3C93F40E115E}"/>
            </a:ext>
          </a:extLst>
        </xdr:cNvPr>
        <xdr:cNvSpPr>
          <a:spLocks noChangeShapeType="1"/>
        </xdr:cNvSpPr>
      </xdr:nvSpPr>
      <xdr:spPr bwMode="auto">
        <a:xfrm>
          <a:off x="276225" y="5572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58</xdr:row>
      <xdr:rowOff>0</xdr:rowOff>
    </xdr:from>
    <xdr:to>
      <xdr:col>1</xdr:col>
      <xdr:colOff>0</xdr:colOff>
      <xdr:row>58</xdr:row>
      <xdr:rowOff>0</xdr:rowOff>
    </xdr:to>
    <xdr:sp macro="" textlink="">
      <xdr:nvSpPr>
        <xdr:cNvPr id="50092" name="Line 54">
          <a:extLst>
            <a:ext uri="{FF2B5EF4-FFF2-40B4-BE49-F238E27FC236}">
              <a16:creationId xmlns:a16="http://schemas.microsoft.com/office/drawing/2014/main" id="{722A49D5-4235-45CF-B322-E4C470C8D9DC}"/>
            </a:ext>
          </a:extLst>
        </xdr:cNvPr>
        <xdr:cNvSpPr>
          <a:spLocks noChangeShapeType="1"/>
        </xdr:cNvSpPr>
      </xdr:nvSpPr>
      <xdr:spPr bwMode="auto">
        <a:xfrm>
          <a:off x="276225" y="5572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58</xdr:row>
      <xdr:rowOff>0</xdr:rowOff>
    </xdr:from>
    <xdr:to>
      <xdr:col>1</xdr:col>
      <xdr:colOff>0</xdr:colOff>
      <xdr:row>58</xdr:row>
      <xdr:rowOff>0</xdr:rowOff>
    </xdr:to>
    <xdr:sp macro="" textlink="">
      <xdr:nvSpPr>
        <xdr:cNvPr id="50093" name="Line 55">
          <a:extLst>
            <a:ext uri="{FF2B5EF4-FFF2-40B4-BE49-F238E27FC236}">
              <a16:creationId xmlns:a16="http://schemas.microsoft.com/office/drawing/2014/main" id="{8E75E893-14D9-4489-97B2-5F8469AA1ED6}"/>
            </a:ext>
          </a:extLst>
        </xdr:cNvPr>
        <xdr:cNvSpPr>
          <a:spLocks noChangeShapeType="1"/>
        </xdr:cNvSpPr>
      </xdr:nvSpPr>
      <xdr:spPr bwMode="auto">
        <a:xfrm>
          <a:off x="276225" y="5572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58</xdr:row>
      <xdr:rowOff>0</xdr:rowOff>
    </xdr:from>
    <xdr:to>
      <xdr:col>1</xdr:col>
      <xdr:colOff>0</xdr:colOff>
      <xdr:row>58</xdr:row>
      <xdr:rowOff>0</xdr:rowOff>
    </xdr:to>
    <xdr:sp macro="" textlink="">
      <xdr:nvSpPr>
        <xdr:cNvPr id="50094" name="Line 56">
          <a:extLst>
            <a:ext uri="{FF2B5EF4-FFF2-40B4-BE49-F238E27FC236}">
              <a16:creationId xmlns:a16="http://schemas.microsoft.com/office/drawing/2014/main" id="{A7C1F62C-6427-4A13-A1FA-655A75A3C356}"/>
            </a:ext>
          </a:extLst>
        </xdr:cNvPr>
        <xdr:cNvSpPr>
          <a:spLocks noChangeShapeType="1"/>
        </xdr:cNvSpPr>
      </xdr:nvSpPr>
      <xdr:spPr bwMode="auto">
        <a:xfrm>
          <a:off x="276225" y="5572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58</xdr:row>
      <xdr:rowOff>0</xdr:rowOff>
    </xdr:from>
    <xdr:to>
      <xdr:col>1</xdr:col>
      <xdr:colOff>0</xdr:colOff>
      <xdr:row>58</xdr:row>
      <xdr:rowOff>0</xdr:rowOff>
    </xdr:to>
    <xdr:sp macro="" textlink="">
      <xdr:nvSpPr>
        <xdr:cNvPr id="50095" name="Line 57">
          <a:extLst>
            <a:ext uri="{FF2B5EF4-FFF2-40B4-BE49-F238E27FC236}">
              <a16:creationId xmlns:a16="http://schemas.microsoft.com/office/drawing/2014/main" id="{5C1C25F5-A4B8-446C-BE28-E98B439271B8}"/>
            </a:ext>
          </a:extLst>
        </xdr:cNvPr>
        <xdr:cNvSpPr>
          <a:spLocks noChangeShapeType="1"/>
        </xdr:cNvSpPr>
      </xdr:nvSpPr>
      <xdr:spPr bwMode="auto">
        <a:xfrm>
          <a:off x="276225" y="5572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58</xdr:row>
      <xdr:rowOff>0</xdr:rowOff>
    </xdr:from>
    <xdr:to>
      <xdr:col>1</xdr:col>
      <xdr:colOff>0</xdr:colOff>
      <xdr:row>58</xdr:row>
      <xdr:rowOff>0</xdr:rowOff>
    </xdr:to>
    <xdr:sp macro="" textlink="">
      <xdr:nvSpPr>
        <xdr:cNvPr id="50096" name="Line 58">
          <a:extLst>
            <a:ext uri="{FF2B5EF4-FFF2-40B4-BE49-F238E27FC236}">
              <a16:creationId xmlns:a16="http://schemas.microsoft.com/office/drawing/2014/main" id="{D05D5053-8209-455F-BBB8-15943CABDE43}"/>
            </a:ext>
          </a:extLst>
        </xdr:cNvPr>
        <xdr:cNvSpPr>
          <a:spLocks noChangeShapeType="1"/>
        </xdr:cNvSpPr>
      </xdr:nvSpPr>
      <xdr:spPr bwMode="auto">
        <a:xfrm>
          <a:off x="276225" y="5572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58</xdr:row>
      <xdr:rowOff>0</xdr:rowOff>
    </xdr:from>
    <xdr:to>
      <xdr:col>1</xdr:col>
      <xdr:colOff>0</xdr:colOff>
      <xdr:row>58</xdr:row>
      <xdr:rowOff>0</xdr:rowOff>
    </xdr:to>
    <xdr:sp macro="" textlink="">
      <xdr:nvSpPr>
        <xdr:cNvPr id="50097" name="Line 59">
          <a:extLst>
            <a:ext uri="{FF2B5EF4-FFF2-40B4-BE49-F238E27FC236}">
              <a16:creationId xmlns:a16="http://schemas.microsoft.com/office/drawing/2014/main" id="{856ABC92-AA41-493F-89CA-D797FAE72D0E}"/>
            </a:ext>
          </a:extLst>
        </xdr:cNvPr>
        <xdr:cNvSpPr>
          <a:spLocks noChangeShapeType="1"/>
        </xdr:cNvSpPr>
      </xdr:nvSpPr>
      <xdr:spPr bwMode="auto">
        <a:xfrm>
          <a:off x="276225" y="5572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58</xdr:row>
      <xdr:rowOff>0</xdr:rowOff>
    </xdr:from>
    <xdr:to>
      <xdr:col>1</xdr:col>
      <xdr:colOff>0</xdr:colOff>
      <xdr:row>58</xdr:row>
      <xdr:rowOff>0</xdr:rowOff>
    </xdr:to>
    <xdr:sp macro="" textlink="">
      <xdr:nvSpPr>
        <xdr:cNvPr id="50098" name="Line 60">
          <a:extLst>
            <a:ext uri="{FF2B5EF4-FFF2-40B4-BE49-F238E27FC236}">
              <a16:creationId xmlns:a16="http://schemas.microsoft.com/office/drawing/2014/main" id="{D33C7BAC-2027-4D9A-B4BB-264068051D07}"/>
            </a:ext>
          </a:extLst>
        </xdr:cNvPr>
        <xdr:cNvSpPr>
          <a:spLocks noChangeShapeType="1"/>
        </xdr:cNvSpPr>
      </xdr:nvSpPr>
      <xdr:spPr bwMode="auto">
        <a:xfrm>
          <a:off x="276225" y="5572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58</xdr:row>
      <xdr:rowOff>0</xdr:rowOff>
    </xdr:from>
    <xdr:to>
      <xdr:col>1</xdr:col>
      <xdr:colOff>0</xdr:colOff>
      <xdr:row>58</xdr:row>
      <xdr:rowOff>0</xdr:rowOff>
    </xdr:to>
    <xdr:sp macro="" textlink="">
      <xdr:nvSpPr>
        <xdr:cNvPr id="50099" name="Line 61">
          <a:extLst>
            <a:ext uri="{FF2B5EF4-FFF2-40B4-BE49-F238E27FC236}">
              <a16:creationId xmlns:a16="http://schemas.microsoft.com/office/drawing/2014/main" id="{3E59D00D-C523-438B-A10E-00B816F73579}"/>
            </a:ext>
          </a:extLst>
        </xdr:cNvPr>
        <xdr:cNvSpPr>
          <a:spLocks noChangeShapeType="1"/>
        </xdr:cNvSpPr>
      </xdr:nvSpPr>
      <xdr:spPr bwMode="auto">
        <a:xfrm>
          <a:off x="276225" y="5572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58</xdr:row>
      <xdr:rowOff>0</xdr:rowOff>
    </xdr:from>
    <xdr:to>
      <xdr:col>1</xdr:col>
      <xdr:colOff>0</xdr:colOff>
      <xdr:row>58</xdr:row>
      <xdr:rowOff>0</xdr:rowOff>
    </xdr:to>
    <xdr:sp macro="" textlink="">
      <xdr:nvSpPr>
        <xdr:cNvPr id="50100" name="Line 62">
          <a:extLst>
            <a:ext uri="{FF2B5EF4-FFF2-40B4-BE49-F238E27FC236}">
              <a16:creationId xmlns:a16="http://schemas.microsoft.com/office/drawing/2014/main" id="{FD8D5D5B-EE6C-432E-B85B-F946822DDA82}"/>
            </a:ext>
          </a:extLst>
        </xdr:cNvPr>
        <xdr:cNvSpPr>
          <a:spLocks noChangeShapeType="1"/>
        </xdr:cNvSpPr>
      </xdr:nvSpPr>
      <xdr:spPr bwMode="auto">
        <a:xfrm>
          <a:off x="276225" y="5572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58</xdr:row>
      <xdr:rowOff>0</xdr:rowOff>
    </xdr:from>
    <xdr:to>
      <xdr:col>1</xdr:col>
      <xdr:colOff>0</xdr:colOff>
      <xdr:row>58</xdr:row>
      <xdr:rowOff>0</xdr:rowOff>
    </xdr:to>
    <xdr:sp macro="" textlink="">
      <xdr:nvSpPr>
        <xdr:cNvPr id="50101" name="Line 63">
          <a:extLst>
            <a:ext uri="{FF2B5EF4-FFF2-40B4-BE49-F238E27FC236}">
              <a16:creationId xmlns:a16="http://schemas.microsoft.com/office/drawing/2014/main" id="{5E47CF36-6861-4867-887F-99718C98B564}"/>
            </a:ext>
          </a:extLst>
        </xdr:cNvPr>
        <xdr:cNvSpPr>
          <a:spLocks noChangeShapeType="1"/>
        </xdr:cNvSpPr>
      </xdr:nvSpPr>
      <xdr:spPr bwMode="auto">
        <a:xfrm>
          <a:off x="276225" y="5572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58</xdr:row>
      <xdr:rowOff>0</xdr:rowOff>
    </xdr:from>
    <xdr:to>
      <xdr:col>1</xdr:col>
      <xdr:colOff>0</xdr:colOff>
      <xdr:row>58</xdr:row>
      <xdr:rowOff>0</xdr:rowOff>
    </xdr:to>
    <xdr:sp macro="" textlink="">
      <xdr:nvSpPr>
        <xdr:cNvPr id="50102" name="Line 64">
          <a:extLst>
            <a:ext uri="{FF2B5EF4-FFF2-40B4-BE49-F238E27FC236}">
              <a16:creationId xmlns:a16="http://schemas.microsoft.com/office/drawing/2014/main" id="{5D878AFD-F42E-4525-94B5-58C27D3E07BB}"/>
            </a:ext>
          </a:extLst>
        </xdr:cNvPr>
        <xdr:cNvSpPr>
          <a:spLocks noChangeShapeType="1"/>
        </xdr:cNvSpPr>
      </xdr:nvSpPr>
      <xdr:spPr bwMode="auto">
        <a:xfrm>
          <a:off x="276225" y="5572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58</xdr:row>
      <xdr:rowOff>0</xdr:rowOff>
    </xdr:from>
    <xdr:to>
      <xdr:col>1</xdr:col>
      <xdr:colOff>0</xdr:colOff>
      <xdr:row>58</xdr:row>
      <xdr:rowOff>0</xdr:rowOff>
    </xdr:to>
    <xdr:sp macro="" textlink="">
      <xdr:nvSpPr>
        <xdr:cNvPr id="50103" name="Line 65">
          <a:extLst>
            <a:ext uri="{FF2B5EF4-FFF2-40B4-BE49-F238E27FC236}">
              <a16:creationId xmlns:a16="http://schemas.microsoft.com/office/drawing/2014/main" id="{4CC445D3-9594-42F4-90B8-0459A7806CC3}"/>
            </a:ext>
          </a:extLst>
        </xdr:cNvPr>
        <xdr:cNvSpPr>
          <a:spLocks noChangeShapeType="1"/>
        </xdr:cNvSpPr>
      </xdr:nvSpPr>
      <xdr:spPr bwMode="auto">
        <a:xfrm>
          <a:off x="276225" y="5572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58</xdr:row>
      <xdr:rowOff>0</xdr:rowOff>
    </xdr:from>
    <xdr:to>
      <xdr:col>1</xdr:col>
      <xdr:colOff>0</xdr:colOff>
      <xdr:row>58</xdr:row>
      <xdr:rowOff>0</xdr:rowOff>
    </xdr:to>
    <xdr:sp macro="" textlink="">
      <xdr:nvSpPr>
        <xdr:cNvPr id="50104" name="Line 66">
          <a:extLst>
            <a:ext uri="{FF2B5EF4-FFF2-40B4-BE49-F238E27FC236}">
              <a16:creationId xmlns:a16="http://schemas.microsoft.com/office/drawing/2014/main" id="{61579BF6-8700-4B3F-BF84-4B686FE00287}"/>
            </a:ext>
          </a:extLst>
        </xdr:cNvPr>
        <xdr:cNvSpPr>
          <a:spLocks noChangeShapeType="1"/>
        </xdr:cNvSpPr>
      </xdr:nvSpPr>
      <xdr:spPr bwMode="auto">
        <a:xfrm>
          <a:off x="276225" y="5572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58</xdr:row>
      <xdr:rowOff>0</xdr:rowOff>
    </xdr:from>
    <xdr:to>
      <xdr:col>1</xdr:col>
      <xdr:colOff>0</xdr:colOff>
      <xdr:row>58</xdr:row>
      <xdr:rowOff>0</xdr:rowOff>
    </xdr:to>
    <xdr:sp macro="" textlink="">
      <xdr:nvSpPr>
        <xdr:cNvPr id="50105" name="Line 67">
          <a:extLst>
            <a:ext uri="{FF2B5EF4-FFF2-40B4-BE49-F238E27FC236}">
              <a16:creationId xmlns:a16="http://schemas.microsoft.com/office/drawing/2014/main" id="{3CD48635-C15F-448E-A4DB-3A121F2483CA}"/>
            </a:ext>
          </a:extLst>
        </xdr:cNvPr>
        <xdr:cNvSpPr>
          <a:spLocks noChangeShapeType="1"/>
        </xdr:cNvSpPr>
      </xdr:nvSpPr>
      <xdr:spPr bwMode="auto">
        <a:xfrm>
          <a:off x="276225" y="5572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58</xdr:row>
      <xdr:rowOff>0</xdr:rowOff>
    </xdr:from>
    <xdr:to>
      <xdr:col>1</xdr:col>
      <xdr:colOff>0</xdr:colOff>
      <xdr:row>58</xdr:row>
      <xdr:rowOff>0</xdr:rowOff>
    </xdr:to>
    <xdr:sp macro="" textlink="">
      <xdr:nvSpPr>
        <xdr:cNvPr id="50106" name="Line 68">
          <a:extLst>
            <a:ext uri="{FF2B5EF4-FFF2-40B4-BE49-F238E27FC236}">
              <a16:creationId xmlns:a16="http://schemas.microsoft.com/office/drawing/2014/main" id="{C22396B5-AB2E-47B2-971F-A4910EE8EDF0}"/>
            </a:ext>
          </a:extLst>
        </xdr:cNvPr>
        <xdr:cNvSpPr>
          <a:spLocks noChangeShapeType="1"/>
        </xdr:cNvSpPr>
      </xdr:nvSpPr>
      <xdr:spPr bwMode="auto">
        <a:xfrm>
          <a:off x="276225" y="5572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58</xdr:row>
      <xdr:rowOff>0</xdr:rowOff>
    </xdr:from>
    <xdr:to>
      <xdr:col>1</xdr:col>
      <xdr:colOff>0</xdr:colOff>
      <xdr:row>58</xdr:row>
      <xdr:rowOff>0</xdr:rowOff>
    </xdr:to>
    <xdr:sp macro="" textlink="">
      <xdr:nvSpPr>
        <xdr:cNvPr id="50107" name="Line 69">
          <a:extLst>
            <a:ext uri="{FF2B5EF4-FFF2-40B4-BE49-F238E27FC236}">
              <a16:creationId xmlns:a16="http://schemas.microsoft.com/office/drawing/2014/main" id="{B85A09C7-B0BE-4319-9A59-6891350C8ED3}"/>
            </a:ext>
          </a:extLst>
        </xdr:cNvPr>
        <xdr:cNvSpPr>
          <a:spLocks noChangeShapeType="1"/>
        </xdr:cNvSpPr>
      </xdr:nvSpPr>
      <xdr:spPr bwMode="auto">
        <a:xfrm flipV="1">
          <a:off x="276225" y="5572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58</xdr:row>
      <xdr:rowOff>0</xdr:rowOff>
    </xdr:from>
    <xdr:to>
      <xdr:col>1</xdr:col>
      <xdr:colOff>0</xdr:colOff>
      <xdr:row>58</xdr:row>
      <xdr:rowOff>0</xdr:rowOff>
    </xdr:to>
    <xdr:sp macro="" textlink="">
      <xdr:nvSpPr>
        <xdr:cNvPr id="50108" name="Line 70">
          <a:extLst>
            <a:ext uri="{FF2B5EF4-FFF2-40B4-BE49-F238E27FC236}">
              <a16:creationId xmlns:a16="http://schemas.microsoft.com/office/drawing/2014/main" id="{2158D991-CD1F-4471-A9BE-AC07D386B925}"/>
            </a:ext>
          </a:extLst>
        </xdr:cNvPr>
        <xdr:cNvSpPr>
          <a:spLocks noChangeShapeType="1"/>
        </xdr:cNvSpPr>
      </xdr:nvSpPr>
      <xdr:spPr bwMode="auto">
        <a:xfrm flipV="1">
          <a:off x="276225" y="5572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58</xdr:row>
      <xdr:rowOff>0</xdr:rowOff>
    </xdr:from>
    <xdr:to>
      <xdr:col>1</xdr:col>
      <xdr:colOff>0</xdr:colOff>
      <xdr:row>58</xdr:row>
      <xdr:rowOff>0</xdr:rowOff>
    </xdr:to>
    <xdr:sp macro="" textlink="">
      <xdr:nvSpPr>
        <xdr:cNvPr id="50109" name="Line 71">
          <a:extLst>
            <a:ext uri="{FF2B5EF4-FFF2-40B4-BE49-F238E27FC236}">
              <a16:creationId xmlns:a16="http://schemas.microsoft.com/office/drawing/2014/main" id="{45FD43F8-9881-41CC-8B5A-050492DACEE9}"/>
            </a:ext>
          </a:extLst>
        </xdr:cNvPr>
        <xdr:cNvSpPr>
          <a:spLocks noChangeShapeType="1"/>
        </xdr:cNvSpPr>
      </xdr:nvSpPr>
      <xdr:spPr bwMode="auto">
        <a:xfrm>
          <a:off x="276225" y="5572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58</xdr:row>
      <xdr:rowOff>0</xdr:rowOff>
    </xdr:from>
    <xdr:to>
      <xdr:col>1</xdr:col>
      <xdr:colOff>0</xdr:colOff>
      <xdr:row>58</xdr:row>
      <xdr:rowOff>0</xdr:rowOff>
    </xdr:to>
    <xdr:sp macro="" textlink="">
      <xdr:nvSpPr>
        <xdr:cNvPr id="50110" name="Line 72">
          <a:extLst>
            <a:ext uri="{FF2B5EF4-FFF2-40B4-BE49-F238E27FC236}">
              <a16:creationId xmlns:a16="http://schemas.microsoft.com/office/drawing/2014/main" id="{C1D1CAF7-FCF8-4D83-92A3-B615483C650E}"/>
            </a:ext>
          </a:extLst>
        </xdr:cNvPr>
        <xdr:cNvSpPr>
          <a:spLocks noChangeShapeType="1"/>
        </xdr:cNvSpPr>
      </xdr:nvSpPr>
      <xdr:spPr bwMode="auto">
        <a:xfrm>
          <a:off x="276225" y="5572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58</xdr:row>
      <xdr:rowOff>0</xdr:rowOff>
    </xdr:from>
    <xdr:to>
      <xdr:col>1</xdr:col>
      <xdr:colOff>0</xdr:colOff>
      <xdr:row>58</xdr:row>
      <xdr:rowOff>0</xdr:rowOff>
    </xdr:to>
    <xdr:sp macro="" textlink="">
      <xdr:nvSpPr>
        <xdr:cNvPr id="50111" name="Line 73">
          <a:extLst>
            <a:ext uri="{FF2B5EF4-FFF2-40B4-BE49-F238E27FC236}">
              <a16:creationId xmlns:a16="http://schemas.microsoft.com/office/drawing/2014/main" id="{8AC6C75E-44CB-422B-AFDA-8E5AC6DB3F52}"/>
            </a:ext>
          </a:extLst>
        </xdr:cNvPr>
        <xdr:cNvSpPr>
          <a:spLocks noChangeShapeType="1"/>
        </xdr:cNvSpPr>
      </xdr:nvSpPr>
      <xdr:spPr bwMode="auto">
        <a:xfrm>
          <a:off x="276225" y="5572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58</xdr:row>
      <xdr:rowOff>0</xdr:rowOff>
    </xdr:from>
    <xdr:to>
      <xdr:col>1</xdr:col>
      <xdr:colOff>0</xdr:colOff>
      <xdr:row>58</xdr:row>
      <xdr:rowOff>0</xdr:rowOff>
    </xdr:to>
    <xdr:sp macro="" textlink="">
      <xdr:nvSpPr>
        <xdr:cNvPr id="50112" name="Line 74">
          <a:extLst>
            <a:ext uri="{FF2B5EF4-FFF2-40B4-BE49-F238E27FC236}">
              <a16:creationId xmlns:a16="http://schemas.microsoft.com/office/drawing/2014/main" id="{9C1BD5A4-AAF2-41E4-AEB0-5E2379BE8E66}"/>
            </a:ext>
          </a:extLst>
        </xdr:cNvPr>
        <xdr:cNvSpPr>
          <a:spLocks noChangeShapeType="1"/>
        </xdr:cNvSpPr>
      </xdr:nvSpPr>
      <xdr:spPr bwMode="auto">
        <a:xfrm>
          <a:off x="276225" y="5572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58</xdr:row>
      <xdr:rowOff>0</xdr:rowOff>
    </xdr:from>
    <xdr:to>
      <xdr:col>1</xdr:col>
      <xdr:colOff>0</xdr:colOff>
      <xdr:row>58</xdr:row>
      <xdr:rowOff>0</xdr:rowOff>
    </xdr:to>
    <xdr:sp macro="" textlink="">
      <xdr:nvSpPr>
        <xdr:cNvPr id="50113" name="Line 75">
          <a:extLst>
            <a:ext uri="{FF2B5EF4-FFF2-40B4-BE49-F238E27FC236}">
              <a16:creationId xmlns:a16="http://schemas.microsoft.com/office/drawing/2014/main" id="{431CA260-8FD2-4508-8C48-1E8C6A607C92}"/>
            </a:ext>
          </a:extLst>
        </xdr:cNvPr>
        <xdr:cNvSpPr>
          <a:spLocks noChangeShapeType="1"/>
        </xdr:cNvSpPr>
      </xdr:nvSpPr>
      <xdr:spPr bwMode="auto">
        <a:xfrm>
          <a:off x="276225" y="5572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58</xdr:row>
      <xdr:rowOff>0</xdr:rowOff>
    </xdr:from>
    <xdr:to>
      <xdr:col>1</xdr:col>
      <xdr:colOff>0</xdr:colOff>
      <xdr:row>58</xdr:row>
      <xdr:rowOff>0</xdr:rowOff>
    </xdr:to>
    <xdr:sp macro="" textlink="">
      <xdr:nvSpPr>
        <xdr:cNvPr id="50114" name="Line 76">
          <a:extLst>
            <a:ext uri="{FF2B5EF4-FFF2-40B4-BE49-F238E27FC236}">
              <a16:creationId xmlns:a16="http://schemas.microsoft.com/office/drawing/2014/main" id="{7F6B87D3-1FD0-4F70-BA2A-07CF9C9A0213}"/>
            </a:ext>
          </a:extLst>
        </xdr:cNvPr>
        <xdr:cNvSpPr>
          <a:spLocks noChangeShapeType="1"/>
        </xdr:cNvSpPr>
      </xdr:nvSpPr>
      <xdr:spPr bwMode="auto">
        <a:xfrm>
          <a:off x="276225" y="5572125"/>
          <a:ext cx="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58</xdr:row>
      <xdr:rowOff>0</xdr:rowOff>
    </xdr:from>
    <xdr:to>
      <xdr:col>1</xdr:col>
      <xdr:colOff>0</xdr:colOff>
      <xdr:row>58</xdr:row>
      <xdr:rowOff>0</xdr:rowOff>
    </xdr:to>
    <xdr:sp macro="" textlink="">
      <xdr:nvSpPr>
        <xdr:cNvPr id="50115" name="Line 77">
          <a:extLst>
            <a:ext uri="{FF2B5EF4-FFF2-40B4-BE49-F238E27FC236}">
              <a16:creationId xmlns:a16="http://schemas.microsoft.com/office/drawing/2014/main" id="{910417DF-3522-4609-99DA-9B84D73C0996}"/>
            </a:ext>
          </a:extLst>
        </xdr:cNvPr>
        <xdr:cNvSpPr>
          <a:spLocks noChangeShapeType="1"/>
        </xdr:cNvSpPr>
      </xdr:nvSpPr>
      <xdr:spPr bwMode="auto">
        <a:xfrm>
          <a:off x="276225" y="5572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58</xdr:row>
      <xdr:rowOff>0</xdr:rowOff>
    </xdr:from>
    <xdr:to>
      <xdr:col>1</xdr:col>
      <xdr:colOff>0</xdr:colOff>
      <xdr:row>58</xdr:row>
      <xdr:rowOff>0</xdr:rowOff>
    </xdr:to>
    <xdr:sp macro="" textlink="">
      <xdr:nvSpPr>
        <xdr:cNvPr id="50116" name="Line 78">
          <a:extLst>
            <a:ext uri="{FF2B5EF4-FFF2-40B4-BE49-F238E27FC236}">
              <a16:creationId xmlns:a16="http://schemas.microsoft.com/office/drawing/2014/main" id="{1E8E2F50-1C6A-47F9-B8B7-9B69BE81A623}"/>
            </a:ext>
          </a:extLst>
        </xdr:cNvPr>
        <xdr:cNvSpPr>
          <a:spLocks noChangeShapeType="1"/>
        </xdr:cNvSpPr>
      </xdr:nvSpPr>
      <xdr:spPr bwMode="auto">
        <a:xfrm>
          <a:off x="276225" y="5572125"/>
          <a:ext cx="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58</xdr:row>
      <xdr:rowOff>0</xdr:rowOff>
    </xdr:from>
    <xdr:to>
      <xdr:col>1</xdr:col>
      <xdr:colOff>0</xdr:colOff>
      <xdr:row>58</xdr:row>
      <xdr:rowOff>0</xdr:rowOff>
    </xdr:to>
    <xdr:sp macro="" textlink="">
      <xdr:nvSpPr>
        <xdr:cNvPr id="50117" name="Line 79">
          <a:extLst>
            <a:ext uri="{FF2B5EF4-FFF2-40B4-BE49-F238E27FC236}">
              <a16:creationId xmlns:a16="http://schemas.microsoft.com/office/drawing/2014/main" id="{01ECF9E4-C0B9-4D1F-9371-978BC4D55026}"/>
            </a:ext>
          </a:extLst>
        </xdr:cNvPr>
        <xdr:cNvSpPr>
          <a:spLocks noChangeShapeType="1"/>
        </xdr:cNvSpPr>
      </xdr:nvSpPr>
      <xdr:spPr bwMode="auto">
        <a:xfrm>
          <a:off x="276225" y="5572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58</xdr:row>
      <xdr:rowOff>0</xdr:rowOff>
    </xdr:from>
    <xdr:to>
      <xdr:col>1</xdr:col>
      <xdr:colOff>0</xdr:colOff>
      <xdr:row>58</xdr:row>
      <xdr:rowOff>0</xdr:rowOff>
    </xdr:to>
    <xdr:sp macro="" textlink="">
      <xdr:nvSpPr>
        <xdr:cNvPr id="50118" name="Line 80">
          <a:extLst>
            <a:ext uri="{FF2B5EF4-FFF2-40B4-BE49-F238E27FC236}">
              <a16:creationId xmlns:a16="http://schemas.microsoft.com/office/drawing/2014/main" id="{952A6694-264B-4DDA-95A9-9963BA1C36CD}"/>
            </a:ext>
          </a:extLst>
        </xdr:cNvPr>
        <xdr:cNvSpPr>
          <a:spLocks noChangeShapeType="1"/>
        </xdr:cNvSpPr>
      </xdr:nvSpPr>
      <xdr:spPr bwMode="auto">
        <a:xfrm>
          <a:off x="276225" y="5572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58</xdr:row>
      <xdr:rowOff>0</xdr:rowOff>
    </xdr:from>
    <xdr:to>
      <xdr:col>1</xdr:col>
      <xdr:colOff>0</xdr:colOff>
      <xdr:row>58</xdr:row>
      <xdr:rowOff>0</xdr:rowOff>
    </xdr:to>
    <xdr:sp macro="" textlink="">
      <xdr:nvSpPr>
        <xdr:cNvPr id="50119" name="Line 81">
          <a:extLst>
            <a:ext uri="{FF2B5EF4-FFF2-40B4-BE49-F238E27FC236}">
              <a16:creationId xmlns:a16="http://schemas.microsoft.com/office/drawing/2014/main" id="{683E84CB-2F53-4D1A-A7C5-9AD6E7415328}"/>
            </a:ext>
          </a:extLst>
        </xdr:cNvPr>
        <xdr:cNvSpPr>
          <a:spLocks noChangeShapeType="1"/>
        </xdr:cNvSpPr>
      </xdr:nvSpPr>
      <xdr:spPr bwMode="auto">
        <a:xfrm>
          <a:off x="276225" y="5572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58</xdr:row>
      <xdr:rowOff>0</xdr:rowOff>
    </xdr:from>
    <xdr:to>
      <xdr:col>1</xdr:col>
      <xdr:colOff>0</xdr:colOff>
      <xdr:row>58</xdr:row>
      <xdr:rowOff>0</xdr:rowOff>
    </xdr:to>
    <xdr:sp macro="" textlink="">
      <xdr:nvSpPr>
        <xdr:cNvPr id="50120" name="Line 82">
          <a:extLst>
            <a:ext uri="{FF2B5EF4-FFF2-40B4-BE49-F238E27FC236}">
              <a16:creationId xmlns:a16="http://schemas.microsoft.com/office/drawing/2014/main" id="{F1A91385-FE1A-4474-9806-B932626A6A6E}"/>
            </a:ext>
          </a:extLst>
        </xdr:cNvPr>
        <xdr:cNvSpPr>
          <a:spLocks noChangeShapeType="1"/>
        </xdr:cNvSpPr>
      </xdr:nvSpPr>
      <xdr:spPr bwMode="auto">
        <a:xfrm>
          <a:off x="276225" y="5572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58</xdr:row>
      <xdr:rowOff>0</xdr:rowOff>
    </xdr:from>
    <xdr:to>
      <xdr:col>1</xdr:col>
      <xdr:colOff>0</xdr:colOff>
      <xdr:row>58</xdr:row>
      <xdr:rowOff>0</xdr:rowOff>
    </xdr:to>
    <xdr:sp macro="" textlink="">
      <xdr:nvSpPr>
        <xdr:cNvPr id="50121" name="Line 83">
          <a:extLst>
            <a:ext uri="{FF2B5EF4-FFF2-40B4-BE49-F238E27FC236}">
              <a16:creationId xmlns:a16="http://schemas.microsoft.com/office/drawing/2014/main" id="{47515A08-5229-4F56-B8F6-D53D54E02877}"/>
            </a:ext>
          </a:extLst>
        </xdr:cNvPr>
        <xdr:cNvSpPr>
          <a:spLocks noChangeShapeType="1"/>
        </xdr:cNvSpPr>
      </xdr:nvSpPr>
      <xdr:spPr bwMode="auto">
        <a:xfrm>
          <a:off x="276225" y="5572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58</xdr:row>
      <xdr:rowOff>0</xdr:rowOff>
    </xdr:from>
    <xdr:to>
      <xdr:col>1</xdr:col>
      <xdr:colOff>0</xdr:colOff>
      <xdr:row>58</xdr:row>
      <xdr:rowOff>0</xdr:rowOff>
    </xdr:to>
    <xdr:sp macro="" textlink="">
      <xdr:nvSpPr>
        <xdr:cNvPr id="50122" name="Line 84">
          <a:extLst>
            <a:ext uri="{FF2B5EF4-FFF2-40B4-BE49-F238E27FC236}">
              <a16:creationId xmlns:a16="http://schemas.microsoft.com/office/drawing/2014/main" id="{BEDEDA4D-8110-4B0C-87D7-063F667C94B9}"/>
            </a:ext>
          </a:extLst>
        </xdr:cNvPr>
        <xdr:cNvSpPr>
          <a:spLocks noChangeShapeType="1"/>
        </xdr:cNvSpPr>
      </xdr:nvSpPr>
      <xdr:spPr bwMode="auto">
        <a:xfrm>
          <a:off x="276225" y="5572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58</xdr:row>
      <xdr:rowOff>0</xdr:rowOff>
    </xdr:from>
    <xdr:to>
      <xdr:col>1</xdr:col>
      <xdr:colOff>0</xdr:colOff>
      <xdr:row>58</xdr:row>
      <xdr:rowOff>0</xdr:rowOff>
    </xdr:to>
    <xdr:sp macro="" textlink="">
      <xdr:nvSpPr>
        <xdr:cNvPr id="50123" name="Line 85">
          <a:extLst>
            <a:ext uri="{FF2B5EF4-FFF2-40B4-BE49-F238E27FC236}">
              <a16:creationId xmlns:a16="http://schemas.microsoft.com/office/drawing/2014/main" id="{04BC6CAC-A729-46AE-9EBA-67A432A5E611}"/>
            </a:ext>
          </a:extLst>
        </xdr:cNvPr>
        <xdr:cNvSpPr>
          <a:spLocks noChangeShapeType="1"/>
        </xdr:cNvSpPr>
      </xdr:nvSpPr>
      <xdr:spPr bwMode="auto">
        <a:xfrm>
          <a:off x="276225" y="5572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58</xdr:row>
      <xdr:rowOff>0</xdr:rowOff>
    </xdr:from>
    <xdr:to>
      <xdr:col>1</xdr:col>
      <xdr:colOff>0</xdr:colOff>
      <xdr:row>58</xdr:row>
      <xdr:rowOff>0</xdr:rowOff>
    </xdr:to>
    <xdr:sp macro="" textlink="">
      <xdr:nvSpPr>
        <xdr:cNvPr id="50124" name="Line 86">
          <a:extLst>
            <a:ext uri="{FF2B5EF4-FFF2-40B4-BE49-F238E27FC236}">
              <a16:creationId xmlns:a16="http://schemas.microsoft.com/office/drawing/2014/main" id="{97E736AC-BCD5-4AC9-97A6-E8736087AA6C}"/>
            </a:ext>
          </a:extLst>
        </xdr:cNvPr>
        <xdr:cNvSpPr>
          <a:spLocks noChangeShapeType="1"/>
        </xdr:cNvSpPr>
      </xdr:nvSpPr>
      <xdr:spPr bwMode="auto">
        <a:xfrm>
          <a:off x="276225" y="5572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58</xdr:row>
      <xdr:rowOff>0</xdr:rowOff>
    </xdr:from>
    <xdr:to>
      <xdr:col>1</xdr:col>
      <xdr:colOff>0</xdr:colOff>
      <xdr:row>58</xdr:row>
      <xdr:rowOff>0</xdr:rowOff>
    </xdr:to>
    <xdr:sp macro="" textlink="">
      <xdr:nvSpPr>
        <xdr:cNvPr id="50125" name="Line 87">
          <a:extLst>
            <a:ext uri="{FF2B5EF4-FFF2-40B4-BE49-F238E27FC236}">
              <a16:creationId xmlns:a16="http://schemas.microsoft.com/office/drawing/2014/main" id="{6B162ACA-7B3B-4867-A9BB-32CD512824EE}"/>
            </a:ext>
          </a:extLst>
        </xdr:cNvPr>
        <xdr:cNvSpPr>
          <a:spLocks noChangeShapeType="1"/>
        </xdr:cNvSpPr>
      </xdr:nvSpPr>
      <xdr:spPr bwMode="auto">
        <a:xfrm>
          <a:off x="276225" y="5572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58</xdr:row>
      <xdr:rowOff>0</xdr:rowOff>
    </xdr:from>
    <xdr:to>
      <xdr:col>1</xdr:col>
      <xdr:colOff>0</xdr:colOff>
      <xdr:row>58</xdr:row>
      <xdr:rowOff>0</xdr:rowOff>
    </xdr:to>
    <xdr:sp macro="" textlink="">
      <xdr:nvSpPr>
        <xdr:cNvPr id="50126" name="Line 88">
          <a:extLst>
            <a:ext uri="{FF2B5EF4-FFF2-40B4-BE49-F238E27FC236}">
              <a16:creationId xmlns:a16="http://schemas.microsoft.com/office/drawing/2014/main" id="{79564CA6-7650-4458-9624-CF9F0B89CFCE}"/>
            </a:ext>
          </a:extLst>
        </xdr:cNvPr>
        <xdr:cNvSpPr>
          <a:spLocks noChangeShapeType="1"/>
        </xdr:cNvSpPr>
      </xdr:nvSpPr>
      <xdr:spPr bwMode="auto">
        <a:xfrm>
          <a:off x="276225" y="5572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58</xdr:row>
      <xdr:rowOff>0</xdr:rowOff>
    </xdr:from>
    <xdr:to>
      <xdr:col>1</xdr:col>
      <xdr:colOff>0</xdr:colOff>
      <xdr:row>58</xdr:row>
      <xdr:rowOff>0</xdr:rowOff>
    </xdr:to>
    <xdr:sp macro="" textlink="">
      <xdr:nvSpPr>
        <xdr:cNvPr id="50127" name="Line 89">
          <a:extLst>
            <a:ext uri="{FF2B5EF4-FFF2-40B4-BE49-F238E27FC236}">
              <a16:creationId xmlns:a16="http://schemas.microsoft.com/office/drawing/2014/main" id="{FB009B20-028A-4B29-B6C7-E0839451FD54}"/>
            </a:ext>
          </a:extLst>
        </xdr:cNvPr>
        <xdr:cNvSpPr>
          <a:spLocks noChangeShapeType="1"/>
        </xdr:cNvSpPr>
      </xdr:nvSpPr>
      <xdr:spPr bwMode="auto">
        <a:xfrm>
          <a:off x="276225" y="5572125"/>
          <a:ext cx="0" cy="0"/>
        </a:xfrm>
        <a:prstGeom prst="line">
          <a:avLst/>
        </a:prstGeom>
        <a:noFill/>
        <a:ln w="6350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58</xdr:row>
      <xdr:rowOff>0</xdr:rowOff>
    </xdr:from>
    <xdr:to>
      <xdr:col>1</xdr:col>
      <xdr:colOff>0</xdr:colOff>
      <xdr:row>58</xdr:row>
      <xdr:rowOff>0</xdr:rowOff>
    </xdr:to>
    <xdr:sp macro="" textlink="">
      <xdr:nvSpPr>
        <xdr:cNvPr id="50128" name="Line 90">
          <a:extLst>
            <a:ext uri="{FF2B5EF4-FFF2-40B4-BE49-F238E27FC236}">
              <a16:creationId xmlns:a16="http://schemas.microsoft.com/office/drawing/2014/main" id="{ECF0D511-9F66-4F2E-ABDD-FF909E93B030}"/>
            </a:ext>
          </a:extLst>
        </xdr:cNvPr>
        <xdr:cNvSpPr>
          <a:spLocks noChangeShapeType="1"/>
        </xdr:cNvSpPr>
      </xdr:nvSpPr>
      <xdr:spPr bwMode="auto">
        <a:xfrm>
          <a:off x="276225" y="5572125"/>
          <a:ext cx="0" cy="0"/>
        </a:xfrm>
        <a:prstGeom prst="line">
          <a:avLst/>
        </a:prstGeom>
        <a:noFill/>
        <a:ln w="6350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58</xdr:row>
      <xdr:rowOff>0</xdr:rowOff>
    </xdr:from>
    <xdr:to>
      <xdr:col>1</xdr:col>
      <xdr:colOff>0</xdr:colOff>
      <xdr:row>58</xdr:row>
      <xdr:rowOff>0</xdr:rowOff>
    </xdr:to>
    <xdr:sp macro="" textlink="">
      <xdr:nvSpPr>
        <xdr:cNvPr id="50129" name="Line 91">
          <a:extLst>
            <a:ext uri="{FF2B5EF4-FFF2-40B4-BE49-F238E27FC236}">
              <a16:creationId xmlns:a16="http://schemas.microsoft.com/office/drawing/2014/main" id="{9568A8D0-767E-4A9F-A5CE-01455ABD8A5B}"/>
            </a:ext>
          </a:extLst>
        </xdr:cNvPr>
        <xdr:cNvSpPr>
          <a:spLocks noChangeShapeType="1"/>
        </xdr:cNvSpPr>
      </xdr:nvSpPr>
      <xdr:spPr bwMode="auto">
        <a:xfrm>
          <a:off x="276225" y="5572125"/>
          <a:ext cx="0" cy="0"/>
        </a:xfrm>
        <a:prstGeom prst="line">
          <a:avLst/>
        </a:prstGeom>
        <a:noFill/>
        <a:ln w="6350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58</xdr:row>
      <xdr:rowOff>0</xdr:rowOff>
    </xdr:from>
    <xdr:to>
      <xdr:col>1</xdr:col>
      <xdr:colOff>0</xdr:colOff>
      <xdr:row>58</xdr:row>
      <xdr:rowOff>0</xdr:rowOff>
    </xdr:to>
    <xdr:sp macro="" textlink="">
      <xdr:nvSpPr>
        <xdr:cNvPr id="50130" name="Line 92">
          <a:extLst>
            <a:ext uri="{FF2B5EF4-FFF2-40B4-BE49-F238E27FC236}">
              <a16:creationId xmlns:a16="http://schemas.microsoft.com/office/drawing/2014/main" id="{FD0D0A05-06B0-42B3-BEE9-AF0F15C21F3B}"/>
            </a:ext>
          </a:extLst>
        </xdr:cNvPr>
        <xdr:cNvSpPr>
          <a:spLocks noChangeShapeType="1"/>
        </xdr:cNvSpPr>
      </xdr:nvSpPr>
      <xdr:spPr bwMode="auto">
        <a:xfrm>
          <a:off x="276225" y="5572125"/>
          <a:ext cx="0" cy="0"/>
        </a:xfrm>
        <a:prstGeom prst="line">
          <a:avLst/>
        </a:prstGeom>
        <a:noFill/>
        <a:ln w="6350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58</xdr:row>
      <xdr:rowOff>0</xdr:rowOff>
    </xdr:from>
    <xdr:to>
      <xdr:col>1</xdr:col>
      <xdr:colOff>0</xdr:colOff>
      <xdr:row>58</xdr:row>
      <xdr:rowOff>0</xdr:rowOff>
    </xdr:to>
    <xdr:sp macro="" textlink="">
      <xdr:nvSpPr>
        <xdr:cNvPr id="50131" name="Line 93">
          <a:extLst>
            <a:ext uri="{FF2B5EF4-FFF2-40B4-BE49-F238E27FC236}">
              <a16:creationId xmlns:a16="http://schemas.microsoft.com/office/drawing/2014/main" id="{4BC39049-7FEE-40EA-B377-E148A3F0E6A9}"/>
            </a:ext>
          </a:extLst>
        </xdr:cNvPr>
        <xdr:cNvSpPr>
          <a:spLocks noChangeShapeType="1"/>
        </xdr:cNvSpPr>
      </xdr:nvSpPr>
      <xdr:spPr bwMode="auto">
        <a:xfrm>
          <a:off x="276225" y="5572125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58</xdr:row>
      <xdr:rowOff>0</xdr:rowOff>
    </xdr:from>
    <xdr:to>
      <xdr:col>1</xdr:col>
      <xdr:colOff>0</xdr:colOff>
      <xdr:row>58</xdr:row>
      <xdr:rowOff>0</xdr:rowOff>
    </xdr:to>
    <xdr:sp macro="" textlink="">
      <xdr:nvSpPr>
        <xdr:cNvPr id="50132" name="Line 94">
          <a:extLst>
            <a:ext uri="{FF2B5EF4-FFF2-40B4-BE49-F238E27FC236}">
              <a16:creationId xmlns:a16="http://schemas.microsoft.com/office/drawing/2014/main" id="{C3F45477-40EA-4A7F-B148-E3CCB4D208C9}"/>
            </a:ext>
          </a:extLst>
        </xdr:cNvPr>
        <xdr:cNvSpPr>
          <a:spLocks noChangeShapeType="1"/>
        </xdr:cNvSpPr>
      </xdr:nvSpPr>
      <xdr:spPr bwMode="auto">
        <a:xfrm>
          <a:off x="276225" y="5572125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62</xdr:row>
      <xdr:rowOff>0</xdr:rowOff>
    </xdr:from>
    <xdr:to>
      <xdr:col>1</xdr:col>
      <xdr:colOff>0</xdr:colOff>
      <xdr:row>62</xdr:row>
      <xdr:rowOff>0</xdr:rowOff>
    </xdr:to>
    <xdr:sp macro="" textlink="">
      <xdr:nvSpPr>
        <xdr:cNvPr id="50133" name="Line 173">
          <a:extLst>
            <a:ext uri="{FF2B5EF4-FFF2-40B4-BE49-F238E27FC236}">
              <a16:creationId xmlns:a16="http://schemas.microsoft.com/office/drawing/2014/main" id="{06B1BD23-50B8-42AB-8F00-4CCBE707221B}"/>
            </a:ext>
          </a:extLst>
        </xdr:cNvPr>
        <xdr:cNvSpPr>
          <a:spLocks noChangeShapeType="1"/>
        </xdr:cNvSpPr>
      </xdr:nvSpPr>
      <xdr:spPr bwMode="auto">
        <a:xfrm>
          <a:off x="276225" y="60674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62</xdr:row>
      <xdr:rowOff>0</xdr:rowOff>
    </xdr:from>
    <xdr:to>
      <xdr:col>1</xdr:col>
      <xdr:colOff>0</xdr:colOff>
      <xdr:row>62</xdr:row>
      <xdr:rowOff>0</xdr:rowOff>
    </xdr:to>
    <xdr:sp macro="" textlink="">
      <xdr:nvSpPr>
        <xdr:cNvPr id="50134" name="Line 174">
          <a:extLst>
            <a:ext uri="{FF2B5EF4-FFF2-40B4-BE49-F238E27FC236}">
              <a16:creationId xmlns:a16="http://schemas.microsoft.com/office/drawing/2014/main" id="{64BD6270-7879-4EE9-9ED6-8EE23D681539}"/>
            </a:ext>
          </a:extLst>
        </xdr:cNvPr>
        <xdr:cNvSpPr>
          <a:spLocks noChangeShapeType="1"/>
        </xdr:cNvSpPr>
      </xdr:nvSpPr>
      <xdr:spPr bwMode="auto">
        <a:xfrm>
          <a:off x="276225" y="60674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62</xdr:row>
      <xdr:rowOff>0</xdr:rowOff>
    </xdr:from>
    <xdr:to>
      <xdr:col>1</xdr:col>
      <xdr:colOff>0</xdr:colOff>
      <xdr:row>62</xdr:row>
      <xdr:rowOff>0</xdr:rowOff>
    </xdr:to>
    <xdr:sp macro="" textlink="">
      <xdr:nvSpPr>
        <xdr:cNvPr id="50135" name="Line 175">
          <a:extLst>
            <a:ext uri="{FF2B5EF4-FFF2-40B4-BE49-F238E27FC236}">
              <a16:creationId xmlns:a16="http://schemas.microsoft.com/office/drawing/2014/main" id="{004CCD71-AFE3-46C2-A191-266A62F890EC}"/>
            </a:ext>
          </a:extLst>
        </xdr:cNvPr>
        <xdr:cNvSpPr>
          <a:spLocks noChangeShapeType="1"/>
        </xdr:cNvSpPr>
      </xdr:nvSpPr>
      <xdr:spPr bwMode="auto">
        <a:xfrm>
          <a:off x="276225" y="60674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62</xdr:row>
      <xdr:rowOff>0</xdr:rowOff>
    </xdr:from>
    <xdr:to>
      <xdr:col>1</xdr:col>
      <xdr:colOff>0</xdr:colOff>
      <xdr:row>62</xdr:row>
      <xdr:rowOff>0</xdr:rowOff>
    </xdr:to>
    <xdr:sp macro="" textlink="">
      <xdr:nvSpPr>
        <xdr:cNvPr id="50136" name="Line 176">
          <a:extLst>
            <a:ext uri="{FF2B5EF4-FFF2-40B4-BE49-F238E27FC236}">
              <a16:creationId xmlns:a16="http://schemas.microsoft.com/office/drawing/2014/main" id="{543CB1B2-90E5-4FF8-BF75-9A18C2096F6D}"/>
            </a:ext>
          </a:extLst>
        </xdr:cNvPr>
        <xdr:cNvSpPr>
          <a:spLocks noChangeShapeType="1"/>
        </xdr:cNvSpPr>
      </xdr:nvSpPr>
      <xdr:spPr bwMode="auto">
        <a:xfrm>
          <a:off x="276225" y="60674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62</xdr:row>
      <xdr:rowOff>0</xdr:rowOff>
    </xdr:from>
    <xdr:to>
      <xdr:col>1</xdr:col>
      <xdr:colOff>0</xdr:colOff>
      <xdr:row>62</xdr:row>
      <xdr:rowOff>0</xdr:rowOff>
    </xdr:to>
    <xdr:sp macro="" textlink="">
      <xdr:nvSpPr>
        <xdr:cNvPr id="50137" name="Line 177">
          <a:extLst>
            <a:ext uri="{FF2B5EF4-FFF2-40B4-BE49-F238E27FC236}">
              <a16:creationId xmlns:a16="http://schemas.microsoft.com/office/drawing/2014/main" id="{9337DD2A-3E96-4A91-978F-10D1691D980C}"/>
            </a:ext>
          </a:extLst>
        </xdr:cNvPr>
        <xdr:cNvSpPr>
          <a:spLocks noChangeShapeType="1"/>
        </xdr:cNvSpPr>
      </xdr:nvSpPr>
      <xdr:spPr bwMode="auto">
        <a:xfrm>
          <a:off x="276225" y="60674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62</xdr:row>
      <xdr:rowOff>0</xdr:rowOff>
    </xdr:from>
    <xdr:to>
      <xdr:col>1</xdr:col>
      <xdr:colOff>0</xdr:colOff>
      <xdr:row>62</xdr:row>
      <xdr:rowOff>0</xdr:rowOff>
    </xdr:to>
    <xdr:sp macro="" textlink="">
      <xdr:nvSpPr>
        <xdr:cNvPr id="50138" name="Line 178">
          <a:extLst>
            <a:ext uri="{FF2B5EF4-FFF2-40B4-BE49-F238E27FC236}">
              <a16:creationId xmlns:a16="http://schemas.microsoft.com/office/drawing/2014/main" id="{476E3898-6789-444A-B31F-7ECA2E8C62D8}"/>
            </a:ext>
          </a:extLst>
        </xdr:cNvPr>
        <xdr:cNvSpPr>
          <a:spLocks noChangeShapeType="1"/>
        </xdr:cNvSpPr>
      </xdr:nvSpPr>
      <xdr:spPr bwMode="auto">
        <a:xfrm>
          <a:off x="276225" y="60674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62</xdr:row>
      <xdr:rowOff>0</xdr:rowOff>
    </xdr:from>
    <xdr:to>
      <xdr:col>1</xdr:col>
      <xdr:colOff>0</xdr:colOff>
      <xdr:row>62</xdr:row>
      <xdr:rowOff>0</xdr:rowOff>
    </xdr:to>
    <xdr:sp macro="" textlink="">
      <xdr:nvSpPr>
        <xdr:cNvPr id="50139" name="Line 179">
          <a:extLst>
            <a:ext uri="{FF2B5EF4-FFF2-40B4-BE49-F238E27FC236}">
              <a16:creationId xmlns:a16="http://schemas.microsoft.com/office/drawing/2014/main" id="{6AA41546-A8A1-448C-A267-57356BC1672F}"/>
            </a:ext>
          </a:extLst>
        </xdr:cNvPr>
        <xdr:cNvSpPr>
          <a:spLocks noChangeShapeType="1"/>
        </xdr:cNvSpPr>
      </xdr:nvSpPr>
      <xdr:spPr bwMode="auto">
        <a:xfrm>
          <a:off x="276225" y="60674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62</xdr:row>
      <xdr:rowOff>0</xdr:rowOff>
    </xdr:from>
    <xdr:to>
      <xdr:col>1</xdr:col>
      <xdr:colOff>0</xdr:colOff>
      <xdr:row>62</xdr:row>
      <xdr:rowOff>0</xdr:rowOff>
    </xdr:to>
    <xdr:sp macro="" textlink="">
      <xdr:nvSpPr>
        <xdr:cNvPr id="50140" name="Line 180">
          <a:extLst>
            <a:ext uri="{FF2B5EF4-FFF2-40B4-BE49-F238E27FC236}">
              <a16:creationId xmlns:a16="http://schemas.microsoft.com/office/drawing/2014/main" id="{2ED4C7E2-23F6-4339-A425-6120DCF7C59F}"/>
            </a:ext>
          </a:extLst>
        </xdr:cNvPr>
        <xdr:cNvSpPr>
          <a:spLocks noChangeShapeType="1"/>
        </xdr:cNvSpPr>
      </xdr:nvSpPr>
      <xdr:spPr bwMode="auto">
        <a:xfrm>
          <a:off x="276225" y="60674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62</xdr:row>
      <xdr:rowOff>0</xdr:rowOff>
    </xdr:from>
    <xdr:to>
      <xdr:col>1</xdr:col>
      <xdr:colOff>0</xdr:colOff>
      <xdr:row>62</xdr:row>
      <xdr:rowOff>0</xdr:rowOff>
    </xdr:to>
    <xdr:sp macro="" textlink="">
      <xdr:nvSpPr>
        <xdr:cNvPr id="50141" name="Line 181">
          <a:extLst>
            <a:ext uri="{FF2B5EF4-FFF2-40B4-BE49-F238E27FC236}">
              <a16:creationId xmlns:a16="http://schemas.microsoft.com/office/drawing/2014/main" id="{7BFB2C8A-303F-4EDC-8B62-4ED680C169F5}"/>
            </a:ext>
          </a:extLst>
        </xdr:cNvPr>
        <xdr:cNvSpPr>
          <a:spLocks noChangeShapeType="1"/>
        </xdr:cNvSpPr>
      </xdr:nvSpPr>
      <xdr:spPr bwMode="auto">
        <a:xfrm>
          <a:off x="276225" y="60674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62</xdr:row>
      <xdr:rowOff>0</xdr:rowOff>
    </xdr:from>
    <xdr:to>
      <xdr:col>1</xdr:col>
      <xdr:colOff>0</xdr:colOff>
      <xdr:row>62</xdr:row>
      <xdr:rowOff>0</xdr:rowOff>
    </xdr:to>
    <xdr:sp macro="" textlink="">
      <xdr:nvSpPr>
        <xdr:cNvPr id="50142" name="Line 182">
          <a:extLst>
            <a:ext uri="{FF2B5EF4-FFF2-40B4-BE49-F238E27FC236}">
              <a16:creationId xmlns:a16="http://schemas.microsoft.com/office/drawing/2014/main" id="{E07B52EB-E8D9-4409-8B1C-996FA38590EF}"/>
            </a:ext>
          </a:extLst>
        </xdr:cNvPr>
        <xdr:cNvSpPr>
          <a:spLocks noChangeShapeType="1"/>
        </xdr:cNvSpPr>
      </xdr:nvSpPr>
      <xdr:spPr bwMode="auto">
        <a:xfrm>
          <a:off x="276225" y="60674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62</xdr:row>
      <xdr:rowOff>0</xdr:rowOff>
    </xdr:from>
    <xdr:to>
      <xdr:col>1</xdr:col>
      <xdr:colOff>0</xdr:colOff>
      <xdr:row>62</xdr:row>
      <xdr:rowOff>0</xdr:rowOff>
    </xdr:to>
    <xdr:sp macro="" textlink="">
      <xdr:nvSpPr>
        <xdr:cNvPr id="50143" name="Line 183">
          <a:extLst>
            <a:ext uri="{FF2B5EF4-FFF2-40B4-BE49-F238E27FC236}">
              <a16:creationId xmlns:a16="http://schemas.microsoft.com/office/drawing/2014/main" id="{D45CF740-76E6-4F02-AFBB-DD8ACCCE7C3E}"/>
            </a:ext>
          </a:extLst>
        </xdr:cNvPr>
        <xdr:cNvSpPr>
          <a:spLocks noChangeShapeType="1"/>
        </xdr:cNvSpPr>
      </xdr:nvSpPr>
      <xdr:spPr bwMode="auto">
        <a:xfrm>
          <a:off x="276225" y="60674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62</xdr:row>
      <xdr:rowOff>0</xdr:rowOff>
    </xdr:from>
    <xdr:to>
      <xdr:col>1</xdr:col>
      <xdr:colOff>0</xdr:colOff>
      <xdr:row>62</xdr:row>
      <xdr:rowOff>0</xdr:rowOff>
    </xdr:to>
    <xdr:sp macro="" textlink="">
      <xdr:nvSpPr>
        <xdr:cNvPr id="50144" name="Line 184">
          <a:extLst>
            <a:ext uri="{FF2B5EF4-FFF2-40B4-BE49-F238E27FC236}">
              <a16:creationId xmlns:a16="http://schemas.microsoft.com/office/drawing/2014/main" id="{12F85EED-5E07-4AAA-A54F-3977E5BDD76A}"/>
            </a:ext>
          </a:extLst>
        </xdr:cNvPr>
        <xdr:cNvSpPr>
          <a:spLocks noChangeShapeType="1"/>
        </xdr:cNvSpPr>
      </xdr:nvSpPr>
      <xdr:spPr bwMode="auto">
        <a:xfrm>
          <a:off x="276225" y="60674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62</xdr:row>
      <xdr:rowOff>0</xdr:rowOff>
    </xdr:from>
    <xdr:to>
      <xdr:col>1</xdr:col>
      <xdr:colOff>0</xdr:colOff>
      <xdr:row>62</xdr:row>
      <xdr:rowOff>0</xdr:rowOff>
    </xdr:to>
    <xdr:sp macro="" textlink="">
      <xdr:nvSpPr>
        <xdr:cNvPr id="50145" name="Line 185">
          <a:extLst>
            <a:ext uri="{FF2B5EF4-FFF2-40B4-BE49-F238E27FC236}">
              <a16:creationId xmlns:a16="http://schemas.microsoft.com/office/drawing/2014/main" id="{D0F947A9-6072-40EB-8D37-071970BBBAC3}"/>
            </a:ext>
          </a:extLst>
        </xdr:cNvPr>
        <xdr:cNvSpPr>
          <a:spLocks noChangeShapeType="1"/>
        </xdr:cNvSpPr>
      </xdr:nvSpPr>
      <xdr:spPr bwMode="auto">
        <a:xfrm>
          <a:off x="276225" y="60674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62</xdr:row>
      <xdr:rowOff>0</xdr:rowOff>
    </xdr:from>
    <xdr:to>
      <xdr:col>1</xdr:col>
      <xdr:colOff>0</xdr:colOff>
      <xdr:row>62</xdr:row>
      <xdr:rowOff>0</xdr:rowOff>
    </xdr:to>
    <xdr:sp macro="" textlink="">
      <xdr:nvSpPr>
        <xdr:cNvPr id="50146" name="Line 186">
          <a:extLst>
            <a:ext uri="{FF2B5EF4-FFF2-40B4-BE49-F238E27FC236}">
              <a16:creationId xmlns:a16="http://schemas.microsoft.com/office/drawing/2014/main" id="{9BC2E5BA-389E-4F5E-B8A1-2EFB76536AF9}"/>
            </a:ext>
          </a:extLst>
        </xdr:cNvPr>
        <xdr:cNvSpPr>
          <a:spLocks noChangeShapeType="1"/>
        </xdr:cNvSpPr>
      </xdr:nvSpPr>
      <xdr:spPr bwMode="auto">
        <a:xfrm>
          <a:off x="276225" y="60674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62</xdr:row>
      <xdr:rowOff>0</xdr:rowOff>
    </xdr:from>
    <xdr:to>
      <xdr:col>1</xdr:col>
      <xdr:colOff>0</xdr:colOff>
      <xdr:row>62</xdr:row>
      <xdr:rowOff>0</xdr:rowOff>
    </xdr:to>
    <xdr:sp macro="" textlink="">
      <xdr:nvSpPr>
        <xdr:cNvPr id="50147" name="Line 187">
          <a:extLst>
            <a:ext uri="{FF2B5EF4-FFF2-40B4-BE49-F238E27FC236}">
              <a16:creationId xmlns:a16="http://schemas.microsoft.com/office/drawing/2014/main" id="{2CEB47C8-528C-4B9C-BA6F-1E902FF430D5}"/>
            </a:ext>
          </a:extLst>
        </xdr:cNvPr>
        <xdr:cNvSpPr>
          <a:spLocks noChangeShapeType="1"/>
        </xdr:cNvSpPr>
      </xdr:nvSpPr>
      <xdr:spPr bwMode="auto">
        <a:xfrm>
          <a:off x="276225" y="60674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62</xdr:row>
      <xdr:rowOff>0</xdr:rowOff>
    </xdr:from>
    <xdr:to>
      <xdr:col>1</xdr:col>
      <xdr:colOff>0</xdr:colOff>
      <xdr:row>62</xdr:row>
      <xdr:rowOff>0</xdr:rowOff>
    </xdr:to>
    <xdr:sp macro="" textlink="">
      <xdr:nvSpPr>
        <xdr:cNvPr id="50148" name="Line 188">
          <a:extLst>
            <a:ext uri="{FF2B5EF4-FFF2-40B4-BE49-F238E27FC236}">
              <a16:creationId xmlns:a16="http://schemas.microsoft.com/office/drawing/2014/main" id="{84B15B1C-F051-4601-A562-A3517CC826CD}"/>
            </a:ext>
          </a:extLst>
        </xdr:cNvPr>
        <xdr:cNvSpPr>
          <a:spLocks noChangeShapeType="1"/>
        </xdr:cNvSpPr>
      </xdr:nvSpPr>
      <xdr:spPr bwMode="auto">
        <a:xfrm>
          <a:off x="276225" y="60674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62</xdr:row>
      <xdr:rowOff>0</xdr:rowOff>
    </xdr:from>
    <xdr:to>
      <xdr:col>1</xdr:col>
      <xdr:colOff>0</xdr:colOff>
      <xdr:row>62</xdr:row>
      <xdr:rowOff>0</xdr:rowOff>
    </xdr:to>
    <xdr:sp macro="" textlink="">
      <xdr:nvSpPr>
        <xdr:cNvPr id="50149" name="Line 189">
          <a:extLst>
            <a:ext uri="{FF2B5EF4-FFF2-40B4-BE49-F238E27FC236}">
              <a16:creationId xmlns:a16="http://schemas.microsoft.com/office/drawing/2014/main" id="{8D3DF315-5F3E-4C18-A0F3-42F93ED81A60}"/>
            </a:ext>
          </a:extLst>
        </xdr:cNvPr>
        <xdr:cNvSpPr>
          <a:spLocks noChangeShapeType="1"/>
        </xdr:cNvSpPr>
      </xdr:nvSpPr>
      <xdr:spPr bwMode="auto">
        <a:xfrm>
          <a:off x="276225" y="60674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62</xdr:row>
      <xdr:rowOff>0</xdr:rowOff>
    </xdr:from>
    <xdr:to>
      <xdr:col>1</xdr:col>
      <xdr:colOff>0</xdr:colOff>
      <xdr:row>62</xdr:row>
      <xdr:rowOff>0</xdr:rowOff>
    </xdr:to>
    <xdr:sp macro="" textlink="">
      <xdr:nvSpPr>
        <xdr:cNvPr id="50150" name="Line 190">
          <a:extLst>
            <a:ext uri="{FF2B5EF4-FFF2-40B4-BE49-F238E27FC236}">
              <a16:creationId xmlns:a16="http://schemas.microsoft.com/office/drawing/2014/main" id="{31481020-7386-4DDB-8FF1-D2BD76ADF125}"/>
            </a:ext>
          </a:extLst>
        </xdr:cNvPr>
        <xdr:cNvSpPr>
          <a:spLocks noChangeShapeType="1"/>
        </xdr:cNvSpPr>
      </xdr:nvSpPr>
      <xdr:spPr bwMode="auto">
        <a:xfrm>
          <a:off x="276225" y="60674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62</xdr:row>
      <xdr:rowOff>0</xdr:rowOff>
    </xdr:from>
    <xdr:to>
      <xdr:col>1</xdr:col>
      <xdr:colOff>0</xdr:colOff>
      <xdr:row>62</xdr:row>
      <xdr:rowOff>0</xdr:rowOff>
    </xdr:to>
    <xdr:sp macro="" textlink="">
      <xdr:nvSpPr>
        <xdr:cNvPr id="50151" name="Line 191">
          <a:extLst>
            <a:ext uri="{FF2B5EF4-FFF2-40B4-BE49-F238E27FC236}">
              <a16:creationId xmlns:a16="http://schemas.microsoft.com/office/drawing/2014/main" id="{F1F7FC3D-CF9E-439B-B0EE-D977170DDA32}"/>
            </a:ext>
          </a:extLst>
        </xdr:cNvPr>
        <xdr:cNvSpPr>
          <a:spLocks noChangeShapeType="1"/>
        </xdr:cNvSpPr>
      </xdr:nvSpPr>
      <xdr:spPr bwMode="auto">
        <a:xfrm>
          <a:off x="276225" y="60674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62</xdr:row>
      <xdr:rowOff>0</xdr:rowOff>
    </xdr:from>
    <xdr:to>
      <xdr:col>1</xdr:col>
      <xdr:colOff>0</xdr:colOff>
      <xdr:row>62</xdr:row>
      <xdr:rowOff>0</xdr:rowOff>
    </xdr:to>
    <xdr:sp macro="" textlink="">
      <xdr:nvSpPr>
        <xdr:cNvPr id="50152" name="Line 192">
          <a:extLst>
            <a:ext uri="{FF2B5EF4-FFF2-40B4-BE49-F238E27FC236}">
              <a16:creationId xmlns:a16="http://schemas.microsoft.com/office/drawing/2014/main" id="{1006D810-57DA-44E8-81C9-419D03830E8E}"/>
            </a:ext>
          </a:extLst>
        </xdr:cNvPr>
        <xdr:cNvSpPr>
          <a:spLocks noChangeShapeType="1"/>
        </xdr:cNvSpPr>
      </xdr:nvSpPr>
      <xdr:spPr bwMode="auto">
        <a:xfrm>
          <a:off x="276225" y="60674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62</xdr:row>
      <xdr:rowOff>0</xdr:rowOff>
    </xdr:from>
    <xdr:to>
      <xdr:col>1</xdr:col>
      <xdr:colOff>0</xdr:colOff>
      <xdr:row>62</xdr:row>
      <xdr:rowOff>0</xdr:rowOff>
    </xdr:to>
    <xdr:sp macro="" textlink="">
      <xdr:nvSpPr>
        <xdr:cNvPr id="50153" name="Line 193">
          <a:extLst>
            <a:ext uri="{FF2B5EF4-FFF2-40B4-BE49-F238E27FC236}">
              <a16:creationId xmlns:a16="http://schemas.microsoft.com/office/drawing/2014/main" id="{399B29BB-713C-4D8F-9A22-424891373F90}"/>
            </a:ext>
          </a:extLst>
        </xdr:cNvPr>
        <xdr:cNvSpPr>
          <a:spLocks noChangeShapeType="1"/>
        </xdr:cNvSpPr>
      </xdr:nvSpPr>
      <xdr:spPr bwMode="auto">
        <a:xfrm flipV="1">
          <a:off x="276225" y="60674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62</xdr:row>
      <xdr:rowOff>0</xdr:rowOff>
    </xdr:from>
    <xdr:to>
      <xdr:col>1</xdr:col>
      <xdr:colOff>0</xdr:colOff>
      <xdr:row>62</xdr:row>
      <xdr:rowOff>0</xdr:rowOff>
    </xdr:to>
    <xdr:sp macro="" textlink="">
      <xdr:nvSpPr>
        <xdr:cNvPr id="50154" name="Line 194">
          <a:extLst>
            <a:ext uri="{FF2B5EF4-FFF2-40B4-BE49-F238E27FC236}">
              <a16:creationId xmlns:a16="http://schemas.microsoft.com/office/drawing/2014/main" id="{AE14097A-E610-4585-A1E8-70B21E74F1EF}"/>
            </a:ext>
          </a:extLst>
        </xdr:cNvPr>
        <xdr:cNvSpPr>
          <a:spLocks noChangeShapeType="1"/>
        </xdr:cNvSpPr>
      </xdr:nvSpPr>
      <xdr:spPr bwMode="auto">
        <a:xfrm flipV="1">
          <a:off x="276225" y="60674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62</xdr:row>
      <xdr:rowOff>0</xdr:rowOff>
    </xdr:from>
    <xdr:to>
      <xdr:col>1</xdr:col>
      <xdr:colOff>0</xdr:colOff>
      <xdr:row>62</xdr:row>
      <xdr:rowOff>0</xdr:rowOff>
    </xdr:to>
    <xdr:sp macro="" textlink="">
      <xdr:nvSpPr>
        <xdr:cNvPr id="50155" name="Line 195">
          <a:extLst>
            <a:ext uri="{FF2B5EF4-FFF2-40B4-BE49-F238E27FC236}">
              <a16:creationId xmlns:a16="http://schemas.microsoft.com/office/drawing/2014/main" id="{A804C0A8-5382-484F-B979-BFE53B5BBFEB}"/>
            </a:ext>
          </a:extLst>
        </xdr:cNvPr>
        <xdr:cNvSpPr>
          <a:spLocks noChangeShapeType="1"/>
        </xdr:cNvSpPr>
      </xdr:nvSpPr>
      <xdr:spPr bwMode="auto">
        <a:xfrm>
          <a:off x="276225" y="60674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62</xdr:row>
      <xdr:rowOff>0</xdr:rowOff>
    </xdr:from>
    <xdr:to>
      <xdr:col>1</xdr:col>
      <xdr:colOff>0</xdr:colOff>
      <xdr:row>62</xdr:row>
      <xdr:rowOff>0</xdr:rowOff>
    </xdr:to>
    <xdr:sp macro="" textlink="">
      <xdr:nvSpPr>
        <xdr:cNvPr id="50156" name="Line 196">
          <a:extLst>
            <a:ext uri="{FF2B5EF4-FFF2-40B4-BE49-F238E27FC236}">
              <a16:creationId xmlns:a16="http://schemas.microsoft.com/office/drawing/2014/main" id="{CDFA541B-8029-4402-BF0C-29EC50784C68}"/>
            </a:ext>
          </a:extLst>
        </xdr:cNvPr>
        <xdr:cNvSpPr>
          <a:spLocks noChangeShapeType="1"/>
        </xdr:cNvSpPr>
      </xdr:nvSpPr>
      <xdr:spPr bwMode="auto">
        <a:xfrm>
          <a:off x="276225" y="60674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62</xdr:row>
      <xdr:rowOff>0</xdr:rowOff>
    </xdr:from>
    <xdr:to>
      <xdr:col>1</xdr:col>
      <xdr:colOff>0</xdr:colOff>
      <xdr:row>62</xdr:row>
      <xdr:rowOff>0</xdr:rowOff>
    </xdr:to>
    <xdr:sp macro="" textlink="">
      <xdr:nvSpPr>
        <xdr:cNvPr id="50157" name="Line 197">
          <a:extLst>
            <a:ext uri="{FF2B5EF4-FFF2-40B4-BE49-F238E27FC236}">
              <a16:creationId xmlns:a16="http://schemas.microsoft.com/office/drawing/2014/main" id="{320BBDC9-ADCF-446F-B61A-B6EDC3871583}"/>
            </a:ext>
          </a:extLst>
        </xdr:cNvPr>
        <xdr:cNvSpPr>
          <a:spLocks noChangeShapeType="1"/>
        </xdr:cNvSpPr>
      </xdr:nvSpPr>
      <xdr:spPr bwMode="auto">
        <a:xfrm>
          <a:off x="276225" y="60674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62</xdr:row>
      <xdr:rowOff>0</xdr:rowOff>
    </xdr:from>
    <xdr:to>
      <xdr:col>1</xdr:col>
      <xdr:colOff>0</xdr:colOff>
      <xdr:row>62</xdr:row>
      <xdr:rowOff>0</xdr:rowOff>
    </xdr:to>
    <xdr:sp macro="" textlink="">
      <xdr:nvSpPr>
        <xdr:cNvPr id="50158" name="Line 198">
          <a:extLst>
            <a:ext uri="{FF2B5EF4-FFF2-40B4-BE49-F238E27FC236}">
              <a16:creationId xmlns:a16="http://schemas.microsoft.com/office/drawing/2014/main" id="{55B676F6-8C97-4C3C-90F0-F4982B67FCB9}"/>
            </a:ext>
          </a:extLst>
        </xdr:cNvPr>
        <xdr:cNvSpPr>
          <a:spLocks noChangeShapeType="1"/>
        </xdr:cNvSpPr>
      </xdr:nvSpPr>
      <xdr:spPr bwMode="auto">
        <a:xfrm>
          <a:off x="276225" y="60674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62</xdr:row>
      <xdr:rowOff>0</xdr:rowOff>
    </xdr:from>
    <xdr:to>
      <xdr:col>1</xdr:col>
      <xdr:colOff>0</xdr:colOff>
      <xdr:row>62</xdr:row>
      <xdr:rowOff>0</xdr:rowOff>
    </xdr:to>
    <xdr:sp macro="" textlink="">
      <xdr:nvSpPr>
        <xdr:cNvPr id="50159" name="Line 199">
          <a:extLst>
            <a:ext uri="{FF2B5EF4-FFF2-40B4-BE49-F238E27FC236}">
              <a16:creationId xmlns:a16="http://schemas.microsoft.com/office/drawing/2014/main" id="{256F0E1B-241F-4C62-94CB-85186DD6614A}"/>
            </a:ext>
          </a:extLst>
        </xdr:cNvPr>
        <xdr:cNvSpPr>
          <a:spLocks noChangeShapeType="1"/>
        </xdr:cNvSpPr>
      </xdr:nvSpPr>
      <xdr:spPr bwMode="auto">
        <a:xfrm>
          <a:off x="276225" y="60674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62</xdr:row>
      <xdr:rowOff>0</xdr:rowOff>
    </xdr:from>
    <xdr:to>
      <xdr:col>1</xdr:col>
      <xdr:colOff>0</xdr:colOff>
      <xdr:row>62</xdr:row>
      <xdr:rowOff>0</xdr:rowOff>
    </xdr:to>
    <xdr:sp macro="" textlink="">
      <xdr:nvSpPr>
        <xdr:cNvPr id="50160" name="Line 200">
          <a:extLst>
            <a:ext uri="{FF2B5EF4-FFF2-40B4-BE49-F238E27FC236}">
              <a16:creationId xmlns:a16="http://schemas.microsoft.com/office/drawing/2014/main" id="{F8611CBF-EC65-43FD-94A1-F208584C02EA}"/>
            </a:ext>
          </a:extLst>
        </xdr:cNvPr>
        <xdr:cNvSpPr>
          <a:spLocks noChangeShapeType="1"/>
        </xdr:cNvSpPr>
      </xdr:nvSpPr>
      <xdr:spPr bwMode="auto">
        <a:xfrm>
          <a:off x="276225" y="6067425"/>
          <a:ext cx="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62</xdr:row>
      <xdr:rowOff>0</xdr:rowOff>
    </xdr:from>
    <xdr:to>
      <xdr:col>1</xdr:col>
      <xdr:colOff>0</xdr:colOff>
      <xdr:row>62</xdr:row>
      <xdr:rowOff>0</xdr:rowOff>
    </xdr:to>
    <xdr:sp macro="" textlink="">
      <xdr:nvSpPr>
        <xdr:cNvPr id="50161" name="Line 201">
          <a:extLst>
            <a:ext uri="{FF2B5EF4-FFF2-40B4-BE49-F238E27FC236}">
              <a16:creationId xmlns:a16="http://schemas.microsoft.com/office/drawing/2014/main" id="{539DBC77-62A0-470B-A71D-D01292A5B9CF}"/>
            </a:ext>
          </a:extLst>
        </xdr:cNvPr>
        <xdr:cNvSpPr>
          <a:spLocks noChangeShapeType="1"/>
        </xdr:cNvSpPr>
      </xdr:nvSpPr>
      <xdr:spPr bwMode="auto">
        <a:xfrm>
          <a:off x="276225" y="60674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62</xdr:row>
      <xdr:rowOff>0</xdr:rowOff>
    </xdr:from>
    <xdr:to>
      <xdr:col>1</xdr:col>
      <xdr:colOff>0</xdr:colOff>
      <xdr:row>62</xdr:row>
      <xdr:rowOff>0</xdr:rowOff>
    </xdr:to>
    <xdr:sp macro="" textlink="">
      <xdr:nvSpPr>
        <xdr:cNvPr id="50162" name="Line 202">
          <a:extLst>
            <a:ext uri="{FF2B5EF4-FFF2-40B4-BE49-F238E27FC236}">
              <a16:creationId xmlns:a16="http://schemas.microsoft.com/office/drawing/2014/main" id="{E655F21D-B56B-4513-A7A7-603F961E814E}"/>
            </a:ext>
          </a:extLst>
        </xdr:cNvPr>
        <xdr:cNvSpPr>
          <a:spLocks noChangeShapeType="1"/>
        </xdr:cNvSpPr>
      </xdr:nvSpPr>
      <xdr:spPr bwMode="auto">
        <a:xfrm>
          <a:off x="276225" y="6067425"/>
          <a:ext cx="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62</xdr:row>
      <xdr:rowOff>0</xdr:rowOff>
    </xdr:from>
    <xdr:to>
      <xdr:col>1</xdr:col>
      <xdr:colOff>0</xdr:colOff>
      <xdr:row>62</xdr:row>
      <xdr:rowOff>0</xdr:rowOff>
    </xdr:to>
    <xdr:sp macro="" textlink="">
      <xdr:nvSpPr>
        <xdr:cNvPr id="50163" name="Line 203">
          <a:extLst>
            <a:ext uri="{FF2B5EF4-FFF2-40B4-BE49-F238E27FC236}">
              <a16:creationId xmlns:a16="http://schemas.microsoft.com/office/drawing/2014/main" id="{04B0D8D1-5591-47F1-9974-351D91498A51}"/>
            </a:ext>
          </a:extLst>
        </xdr:cNvPr>
        <xdr:cNvSpPr>
          <a:spLocks noChangeShapeType="1"/>
        </xdr:cNvSpPr>
      </xdr:nvSpPr>
      <xdr:spPr bwMode="auto">
        <a:xfrm>
          <a:off x="276225" y="60674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62</xdr:row>
      <xdr:rowOff>0</xdr:rowOff>
    </xdr:from>
    <xdr:to>
      <xdr:col>1</xdr:col>
      <xdr:colOff>0</xdr:colOff>
      <xdr:row>62</xdr:row>
      <xdr:rowOff>0</xdr:rowOff>
    </xdr:to>
    <xdr:sp macro="" textlink="">
      <xdr:nvSpPr>
        <xdr:cNvPr id="50164" name="Line 204">
          <a:extLst>
            <a:ext uri="{FF2B5EF4-FFF2-40B4-BE49-F238E27FC236}">
              <a16:creationId xmlns:a16="http://schemas.microsoft.com/office/drawing/2014/main" id="{F8152DA7-CBD5-42BE-A9CF-5762DFF80D4E}"/>
            </a:ext>
          </a:extLst>
        </xdr:cNvPr>
        <xdr:cNvSpPr>
          <a:spLocks noChangeShapeType="1"/>
        </xdr:cNvSpPr>
      </xdr:nvSpPr>
      <xdr:spPr bwMode="auto">
        <a:xfrm>
          <a:off x="276225" y="60674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62</xdr:row>
      <xdr:rowOff>0</xdr:rowOff>
    </xdr:from>
    <xdr:to>
      <xdr:col>1</xdr:col>
      <xdr:colOff>0</xdr:colOff>
      <xdr:row>62</xdr:row>
      <xdr:rowOff>0</xdr:rowOff>
    </xdr:to>
    <xdr:sp macro="" textlink="">
      <xdr:nvSpPr>
        <xdr:cNvPr id="50165" name="Line 205">
          <a:extLst>
            <a:ext uri="{FF2B5EF4-FFF2-40B4-BE49-F238E27FC236}">
              <a16:creationId xmlns:a16="http://schemas.microsoft.com/office/drawing/2014/main" id="{1F90D1E0-6047-41FB-AE42-5C9A09C818ED}"/>
            </a:ext>
          </a:extLst>
        </xdr:cNvPr>
        <xdr:cNvSpPr>
          <a:spLocks noChangeShapeType="1"/>
        </xdr:cNvSpPr>
      </xdr:nvSpPr>
      <xdr:spPr bwMode="auto">
        <a:xfrm>
          <a:off x="276225" y="60674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62</xdr:row>
      <xdr:rowOff>0</xdr:rowOff>
    </xdr:from>
    <xdr:to>
      <xdr:col>1</xdr:col>
      <xdr:colOff>0</xdr:colOff>
      <xdr:row>62</xdr:row>
      <xdr:rowOff>0</xdr:rowOff>
    </xdr:to>
    <xdr:sp macro="" textlink="">
      <xdr:nvSpPr>
        <xdr:cNvPr id="50166" name="Line 206">
          <a:extLst>
            <a:ext uri="{FF2B5EF4-FFF2-40B4-BE49-F238E27FC236}">
              <a16:creationId xmlns:a16="http://schemas.microsoft.com/office/drawing/2014/main" id="{ED2D2C82-5449-4B6E-8A6F-1D1019D2C517}"/>
            </a:ext>
          </a:extLst>
        </xdr:cNvPr>
        <xdr:cNvSpPr>
          <a:spLocks noChangeShapeType="1"/>
        </xdr:cNvSpPr>
      </xdr:nvSpPr>
      <xdr:spPr bwMode="auto">
        <a:xfrm>
          <a:off x="276225" y="60674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62</xdr:row>
      <xdr:rowOff>0</xdr:rowOff>
    </xdr:from>
    <xdr:to>
      <xdr:col>1</xdr:col>
      <xdr:colOff>0</xdr:colOff>
      <xdr:row>62</xdr:row>
      <xdr:rowOff>0</xdr:rowOff>
    </xdr:to>
    <xdr:sp macro="" textlink="">
      <xdr:nvSpPr>
        <xdr:cNvPr id="50167" name="Line 207">
          <a:extLst>
            <a:ext uri="{FF2B5EF4-FFF2-40B4-BE49-F238E27FC236}">
              <a16:creationId xmlns:a16="http://schemas.microsoft.com/office/drawing/2014/main" id="{91358BEF-0295-4F0F-B369-5B0032BC329C}"/>
            </a:ext>
          </a:extLst>
        </xdr:cNvPr>
        <xdr:cNvSpPr>
          <a:spLocks noChangeShapeType="1"/>
        </xdr:cNvSpPr>
      </xdr:nvSpPr>
      <xdr:spPr bwMode="auto">
        <a:xfrm>
          <a:off x="276225" y="60674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62</xdr:row>
      <xdr:rowOff>0</xdr:rowOff>
    </xdr:from>
    <xdr:to>
      <xdr:col>1</xdr:col>
      <xdr:colOff>0</xdr:colOff>
      <xdr:row>62</xdr:row>
      <xdr:rowOff>0</xdr:rowOff>
    </xdr:to>
    <xdr:sp macro="" textlink="">
      <xdr:nvSpPr>
        <xdr:cNvPr id="50168" name="Line 208">
          <a:extLst>
            <a:ext uri="{FF2B5EF4-FFF2-40B4-BE49-F238E27FC236}">
              <a16:creationId xmlns:a16="http://schemas.microsoft.com/office/drawing/2014/main" id="{0977767F-E53A-4F3A-828D-F2171E14CF20}"/>
            </a:ext>
          </a:extLst>
        </xdr:cNvPr>
        <xdr:cNvSpPr>
          <a:spLocks noChangeShapeType="1"/>
        </xdr:cNvSpPr>
      </xdr:nvSpPr>
      <xdr:spPr bwMode="auto">
        <a:xfrm>
          <a:off x="276225" y="60674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62</xdr:row>
      <xdr:rowOff>0</xdr:rowOff>
    </xdr:from>
    <xdr:to>
      <xdr:col>1</xdr:col>
      <xdr:colOff>0</xdr:colOff>
      <xdr:row>62</xdr:row>
      <xdr:rowOff>0</xdr:rowOff>
    </xdr:to>
    <xdr:sp macro="" textlink="">
      <xdr:nvSpPr>
        <xdr:cNvPr id="50169" name="Line 209">
          <a:extLst>
            <a:ext uri="{FF2B5EF4-FFF2-40B4-BE49-F238E27FC236}">
              <a16:creationId xmlns:a16="http://schemas.microsoft.com/office/drawing/2014/main" id="{4229E6EE-4F48-4D1A-8D79-64C17002D79B}"/>
            </a:ext>
          </a:extLst>
        </xdr:cNvPr>
        <xdr:cNvSpPr>
          <a:spLocks noChangeShapeType="1"/>
        </xdr:cNvSpPr>
      </xdr:nvSpPr>
      <xdr:spPr bwMode="auto">
        <a:xfrm>
          <a:off x="276225" y="60674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62</xdr:row>
      <xdr:rowOff>0</xdr:rowOff>
    </xdr:from>
    <xdr:to>
      <xdr:col>1</xdr:col>
      <xdr:colOff>0</xdr:colOff>
      <xdr:row>62</xdr:row>
      <xdr:rowOff>0</xdr:rowOff>
    </xdr:to>
    <xdr:sp macro="" textlink="">
      <xdr:nvSpPr>
        <xdr:cNvPr id="50170" name="Line 210">
          <a:extLst>
            <a:ext uri="{FF2B5EF4-FFF2-40B4-BE49-F238E27FC236}">
              <a16:creationId xmlns:a16="http://schemas.microsoft.com/office/drawing/2014/main" id="{D02A0AC1-C9AD-4BE0-993C-F1B6C7EB4221}"/>
            </a:ext>
          </a:extLst>
        </xdr:cNvPr>
        <xdr:cNvSpPr>
          <a:spLocks noChangeShapeType="1"/>
        </xdr:cNvSpPr>
      </xdr:nvSpPr>
      <xdr:spPr bwMode="auto">
        <a:xfrm>
          <a:off x="276225" y="60674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62</xdr:row>
      <xdr:rowOff>0</xdr:rowOff>
    </xdr:from>
    <xdr:to>
      <xdr:col>1</xdr:col>
      <xdr:colOff>0</xdr:colOff>
      <xdr:row>62</xdr:row>
      <xdr:rowOff>0</xdr:rowOff>
    </xdr:to>
    <xdr:sp macro="" textlink="">
      <xdr:nvSpPr>
        <xdr:cNvPr id="50171" name="Line 211">
          <a:extLst>
            <a:ext uri="{FF2B5EF4-FFF2-40B4-BE49-F238E27FC236}">
              <a16:creationId xmlns:a16="http://schemas.microsoft.com/office/drawing/2014/main" id="{74B640AC-0884-4BED-B361-62E24FC8EFF2}"/>
            </a:ext>
          </a:extLst>
        </xdr:cNvPr>
        <xdr:cNvSpPr>
          <a:spLocks noChangeShapeType="1"/>
        </xdr:cNvSpPr>
      </xdr:nvSpPr>
      <xdr:spPr bwMode="auto">
        <a:xfrm>
          <a:off x="276225" y="60674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62</xdr:row>
      <xdr:rowOff>0</xdr:rowOff>
    </xdr:from>
    <xdr:to>
      <xdr:col>1</xdr:col>
      <xdr:colOff>0</xdr:colOff>
      <xdr:row>62</xdr:row>
      <xdr:rowOff>0</xdr:rowOff>
    </xdr:to>
    <xdr:sp macro="" textlink="">
      <xdr:nvSpPr>
        <xdr:cNvPr id="50172" name="Line 212">
          <a:extLst>
            <a:ext uri="{FF2B5EF4-FFF2-40B4-BE49-F238E27FC236}">
              <a16:creationId xmlns:a16="http://schemas.microsoft.com/office/drawing/2014/main" id="{86F31CF2-085B-4857-9DFD-4C6BA7674987}"/>
            </a:ext>
          </a:extLst>
        </xdr:cNvPr>
        <xdr:cNvSpPr>
          <a:spLocks noChangeShapeType="1"/>
        </xdr:cNvSpPr>
      </xdr:nvSpPr>
      <xdr:spPr bwMode="auto">
        <a:xfrm>
          <a:off x="276225" y="60674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62</xdr:row>
      <xdr:rowOff>0</xdr:rowOff>
    </xdr:from>
    <xdr:to>
      <xdr:col>1</xdr:col>
      <xdr:colOff>0</xdr:colOff>
      <xdr:row>62</xdr:row>
      <xdr:rowOff>0</xdr:rowOff>
    </xdr:to>
    <xdr:sp macro="" textlink="">
      <xdr:nvSpPr>
        <xdr:cNvPr id="50173" name="Line 213">
          <a:extLst>
            <a:ext uri="{FF2B5EF4-FFF2-40B4-BE49-F238E27FC236}">
              <a16:creationId xmlns:a16="http://schemas.microsoft.com/office/drawing/2014/main" id="{4ABF1F45-9175-4F86-8591-F9813BE87DCA}"/>
            </a:ext>
          </a:extLst>
        </xdr:cNvPr>
        <xdr:cNvSpPr>
          <a:spLocks noChangeShapeType="1"/>
        </xdr:cNvSpPr>
      </xdr:nvSpPr>
      <xdr:spPr bwMode="auto">
        <a:xfrm>
          <a:off x="276225" y="6067425"/>
          <a:ext cx="0" cy="0"/>
        </a:xfrm>
        <a:prstGeom prst="line">
          <a:avLst/>
        </a:prstGeom>
        <a:noFill/>
        <a:ln w="6350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62</xdr:row>
      <xdr:rowOff>0</xdr:rowOff>
    </xdr:from>
    <xdr:to>
      <xdr:col>1</xdr:col>
      <xdr:colOff>0</xdr:colOff>
      <xdr:row>62</xdr:row>
      <xdr:rowOff>0</xdr:rowOff>
    </xdr:to>
    <xdr:sp macro="" textlink="">
      <xdr:nvSpPr>
        <xdr:cNvPr id="50174" name="Line 214">
          <a:extLst>
            <a:ext uri="{FF2B5EF4-FFF2-40B4-BE49-F238E27FC236}">
              <a16:creationId xmlns:a16="http://schemas.microsoft.com/office/drawing/2014/main" id="{02CDE10B-2B4A-4734-AFA7-11F73E53CD85}"/>
            </a:ext>
          </a:extLst>
        </xdr:cNvPr>
        <xdr:cNvSpPr>
          <a:spLocks noChangeShapeType="1"/>
        </xdr:cNvSpPr>
      </xdr:nvSpPr>
      <xdr:spPr bwMode="auto">
        <a:xfrm>
          <a:off x="276225" y="6067425"/>
          <a:ext cx="0" cy="0"/>
        </a:xfrm>
        <a:prstGeom prst="line">
          <a:avLst/>
        </a:prstGeom>
        <a:noFill/>
        <a:ln w="6350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62</xdr:row>
      <xdr:rowOff>0</xdr:rowOff>
    </xdr:from>
    <xdr:to>
      <xdr:col>1</xdr:col>
      <xdr:colOff>0</xdr:colOff>
      <xdr:row>62</xdr:row>
      <xdr:rowOff>0</xdr:rowOff>
    </xdr:to>
    <xdr:sp macro="" textlink="">
      <xdr:nvSpPr>
        <xdr:cNvPr id="50175" name="Line 215">
          <a:extLst>
            <a:ext uri="{FF2B5EF4-FFF2-40B4-BE49-F238E27FC236}">
              <a16:creationId xmlns:a16="http://schemas.microsoft.com/office/drawing/2014/main" id="{F6427E8C-FE6F-45FD-B029-81B9E7C8DABE}"/>
            </a:ext>
          </a:extLst>
        </xdr:cNvPr>
        <xdr:cNvSpPr>
          <a:spLocks noChangeShapeType="1"/>
        </xdr:cNvSpPr>
      </xdr:nvSpPr>
      <xdr:spPr bwMode="auto">
        <a:xfrm>
          <a:off x="276225" y="6067425"/>
          <a:ext cx="0" cy="0"/>
        </a:xfrm>
        <a:prstGeom prst="line">
          <a:avLst/>
        </a:prstGeom>
        <a:noFill/>
        <a:ln w="6350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62</xdr:row>
      <xdr:rowOff>0</xdr:rowOff>
    </xdr:from>
    <xdr:to>
      <xdr:col>1</xdr:col>
      <xdr:colOff>0</xdr:colOff>
      <xdr:row>62</xdr:row>
      <xdr:rowOff>0</xdr:rowOff>
    </xdr:to>
    <xdr:sp macro="" textlink="">
      <xdr:nvSpPr>
        <xdr:cNvPr id="52224" name="Line 216">
          <a:extLst>
            <a:ext uri="{FF2B5EF4-FFF2-40B4-BE49-F238E27FC236}">
              <a16:creationId xmlns:a16="http://schemas.microsoft.com/office/drawing/2014/main" id="{242E82B8-5B84-4405-8AD9-67DF95EAFC0C}"/>
            </a:ext>
          </a:extLst>
        </xdr:cNvPr>
        <xdr:cNvSpPr>
          <a:spLocks noChangeShapeType="1"/>
        </xdr:cNvSpPr>
      </xdr:nvSpPr>
      <xdr:spPr bwMode="auto">
        <a:xfrm>
          <a:off x="276225" y="6067425"/>
          <a:ext cx="0" cy="0"/>
        </a:xfrm>
        <a:prstGeom prst="line">
          <a:avLst/>
        </a:prstGeom>
        <a:noFill/>
        <a:ln w="6350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62</xdr:row>
      <xdr:rowOff>0</xdr:rowOff>
    </xdr:from>
    <xdr:to>
      <xdr:col>1</xdr:col>
      <xdr:colOff>0</xdr:colOff>
      <xdr:row>62</xdr:row>
      <xdr:rowOff>0</xdr:rowOff>
    </xdr:to>
    <xdr:sp macro="" textlink="">
      <xdr:nvSpPr>
        <xdr:cNvPr id="52225" name="Line 217">
          <a:extLst>
            <a:ext uri="{FF2B5EF4-FFF2-40B4-BE49-F238E27FC236}">
              <a16:creationId xmlns:a16="http://schemas.microsoft.com/office/drawing/2014/main" id="{F1AC892D-4FC1-46B2-86FF-5FD28419ADF9}"/>
            </a:ext>
          </a:extLst>
        </xdr:cNvPr>
        <xdr:cNvSpPr>
          <a:spLocks noChangeShapeType="1"/>
        </xdr:cNvSpPr>
      </xdr:nvSpPr>
      <xdr:spPr bwMode="auto">
        <a:xfrm>
          <a:off x="276225" y="6067425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62</xdr:row>
      <xdr:rowOff>0</xdr:rowOff>
    </xdr:from>
    <xdr:to>
      <xdr:col>1</xdr:col>
      <xdr:colOff>0</xdr:colOff>
      <xdr:row>62</xdr:row>
      <xdr:rowOff>0</xdr:rowOff>
    </xdr:to>
    <xdr:sp macro="" textlink="">
      <xdr:nvSpPr>
        <xdr:cNvPr id="52226" name="Line 218">
          <a:extLst>
            <a:ext uri="{FF2B5EF4-FFF2-40B4-BE49-F238E27FC236}">
              <a16:creationId xmlns:a16="http://schemas.microsoft.com/office/drawing/2014/main" id="{92160E18-2153-4B1B-9A30-870ADC02F7F0}"/>
            </a:ext>
          </a:extLst>
        </xdr:cNvPr>
        <xdr:cNvSpPr>
          <a:spLocks noChangeShapeType="1"/>
        </xdr:cNvSpPr>
      </xdr:nvSpPr>
      <xdr:spPr bwMode="auto">
        <a:xfrm>
          <a:off x="276225" y="6067425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71438</xdr:colOff>
      <xdr:row>174</xdr:row>
      <xdr:rowOff>66675</xdr:rowOff>
    </xdr:from>
    <xdr:to>
      <xdr:col>17</xdr:col>
      <xdr:colOff>57150</xdr:colOff>
      <xdr:row>174</xdr:row>
      <xdr:rowOff>66675</xdr:rowOff>
    </xdr:to>
    <xdr:sp macro="" textlink="">
      <xdr:nvSpPr>
        <xdr:cNvPr id="52227" name="Line 219">
          <a:extLst>
            <a:ext uri="{FF2B5EF4-FFF2-40B4-BE49-F238E27FC236}">
              <a16:creationId xmlns:a16="http://schemas.microsoft.com/office/drawing/2014/main" id="{9BD06034-B025-4BB2-B3C1-CFA4FF6C9D2E}"/>
            </a:ext>
          </a:extLst>
        </xdr:cNvPr>
        <xdr:cNvSpPr>
          <a:spLocks noChangeShapeType="1"/>
        </xdr:cNvSpPr>
      </xdr:nvSpPr>
      <xdr:spPr bwMode="auto">
        <a:xfrm>
          <a:off x="2405063" y="18773775"/>
          <a:ext cx="371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71438</xdr:colOff>
      <xdr:row>174</xdr:row>
      <xdr:rowOff>66675</xdr:rowOff>
    </xdr:from>
    <xdr:to>
      <xdr:col>25</xdr:col>
      <xdr:colOff>57150</xdr:colOff>
      <xdr:row>174</xdr:row>
      <xdr:rowOff>66675</xdr:rowOff>
    </xdr:to>
    <xdr:sp macro="" textlink="">
      <xdr:nvSpPr>
        <xdr:cNvPr id="52228" name="Line 220">
          <a:extLst>
            <a:ext uri="{FF2B5EF4-FFF2-40B4-BE49-F238E27FC236}">
              <a16:creationId xmlns:a16="http://schemas.microsoft.com/office/drawing/2014/main" id="{E1A255D7-A653-4F47-A883-465761A50098}"/>
            </a:ext>
          </a:extLst>
        </xdr:cNvPr>
        <xdr:cNvSpPr>
          <a:spLocks noChangeShapeType="1"/>
        </xdr:cNvSpPr>
      </xdr:nvSpPr>
      <xdr:spPr bwMode="auto">
        <a:xfrm>
          <a:off x="3509963" y="18773775"/>
          <a:ext cx="371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26</xdr:col>
      <xdr:colOff>71438</xdr:colOff>
      <xdr:row>174</xdr:row>
      <xdr:rowOff>66675</xdr:rowOff>
    </xdr:from>
    <xdr:to>
      <xdr:col>29</xdr:col>
      <xdr:colOff>57150</xdr:colOff>
      <xdr:row>174</xdr:row>
      <xdr:rowOff>66675</xdr:rowOff>
    </xdr:to>
    <xdr:sp macro="" textlink="">
      <xdr:nvSpPr>
        <xdr:cNvPr id="52229" name="Line 221">
          <a:extLst>
            <a:ext uri="{FF2B5EF4-FFF2-40B4-BE49-F238E27FC236}">
              <a16:creationId xmlns:a16="http://schemas.microsoft.com/office/drawing/2014/main" id="{3A7943BC-3858-4C74-91DC-BA57FF0EB66C}"/>
            </a:ext>
          </a:extLst>
        </xdr:cNvPr>
        <xdr:cNvSpPr>
          <a:spLocks noChangeShapeType="1"/>
        </xdr:cNvSpPr>
      </xdr:nvSpPr>
      <xdr:spPr bwMode="auto">
        <a:xfrm>
          <a:off x="4024313" y="18773775"/>
          <a:ext cx="395287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30</xdr:col>
      <xdr:colOff>71438</xdr:colOff>
      <xdr:row>174</xdr:row>
      <xdr:rowOff>66675</xdr:rowOff>
    </xdr:from>
    <xdr:to>
      <xdr:col>33</xdr:col>
      <xdr:colOff>57150</xdr:colOff>
      <xdr:row>174</xdr:row>
      <xdr:rowOff>66675</xdr:rowOff>
    </xdr:to>
    <xdr:sp macro="" textlink="">
      <xdr:nvSpPr>
        <xdr:cNvPr id="52230" name="Line 222">
          <a:extLst>
            <a:ext uri="{FF2B5EF4-FFF2-40B4-BE49-F238E27FC236}">
              <a16:creationId xmlns:a16="http://schemas.microsoft.com/office/drawing/2014/main" id="{195BEBD2-E2A8-40B4-A6B0-7BA0D473DBA0}"/>
            </a:ext>
          </a:extLst>
        </xdr:cNvPr>
        <xdr:cNvSpPr>
          <a:spLocks noChangeShapeType="1"/>
        </xdr:cNvSpPr>
      </xdr:nvSpPr>
      <xdr:spPr bwMode="auto">
        <a:xfrm>
          <a:off x="4562475" y="18773775"/>
          <a:ext cx="361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34</xdr:col>
      <xdr:colOff>71438</xdr:colOff>
      <xdr:row>174</xdr:row>
      <xdr:rowOff>66675</xdr:rowOff>
    </xdr:from>
    <xdr:to>
      <xdr:col>37</xdr:col>
      <xdr:colOff>57150</xdr:colOff>
      <xdr:row>174</xdr:row>
      <xdr:rowOff>66675</xdr:rowOff>
    </xdr:to>
    <xdr:sp macro="" textlink="">
      <xdr:nvSpPr>
        <xdr:cNvPr id="52231" name="Line 223">
          <a:extLst>
            <a:ext uri="{FF2B5EF4-FFF2-40B4-BE49-F238E27FC236}">
              <a16:creationId xmlns:a16="http://schemas.microsoft.com/office/drawing/2014/main" id="{81D1DF0C-E343-4020-9F23-5AB629C0809B}"/>
            </a:ext>
          </a:extLst>
        </xdr:cNvPr>
        <xdr:cNvSpPr>
          <a:spLocks noChangeShapeType="1"/>
        </xdr:cNvSpPr>
      </xdr:nvSpPr>
      <xdr:spPr bwMode="auto">
        <a:xfrm>
          <a:off x="5067300" y="18773775"/>
          <a:ext cx="371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71438</xdr:colOff>
      <xdr:row>174</xdr:row>
      <xdr:rowOff>66675</xdr:rowOff>
    </xdr:from>
    <xdr:to>
      <xdr:col>21</xdr:col>
      <xdr:colOff>57150</xdr:colOff>
      <xdr:row>174</xdr:row>
      <xdr:rowOff>66675</xdr:rowOff>
    </xdr:to>
    <xdr:sp macro="" textlink="">
      <xdr:nvSpPr>
        <xdr:cNvPr id="52232" name="Line 224">
          <a:extLst>
            <a:ext uri="{FF2B5EF4-FFF2-40B4-BE49-F238E27FC236}">
              <a16:creationId xmlns:a16="http://schemas.microsoft.com/office/drawing/2014/main" id="{E1C46817-A752-45C7-819E-BCA92E94090C}"/>
            </a:ext>
          </a:extLst>
        </xdr:cNvPr>
        <xdr:cNvSpPr>
          <a:spLocks noChangeShapeType="1"/>
        </xdr:cNvSpPr>
      </xdr:nvSpPr>
      <xdr:spPr bwMode="auto">
        <a:xfrm>
          <a:off x="2919413" y="18773775"/>
          <a:ext cx="371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71438</xdr:colOff>
      <xdr:row>179</xdr:row>
      <xdr:rowOff>66675</xdr:rowOff>
    </xdr:from>
    <xdr:to>
      <xdr:col>17</xdr:col>
      <xdr:colOff>57150</xdr:colOff>
      <xdr:row>179</xdr:row>
      <xdr:rowOff>66675</xdr:rowOff>
    </xdr:to>
    <xdr:sp macro="" textlink="">
      <xdr:nvSpPr>
        <xdr:cNvPr id="52233" name="Line 225">
          <a:extLst>
            <a:ext uri="{FF2B5EF4-FFF2-40B4-BE49-F238E27FC236}">
              <a16:creationId xmlns:a16="http://schemas.microsoft.com/office/drawing/2014/main" id="{4D101DEE-8EE7-4319-93F7-71CE989FA5DB}"/>
            </a:ext>
          </a:extLst>
        </xdr:cNvPr>
        <xdr:cNvSpPr>
          <a:spLocks noChangeShapeType="1"/>
        </xdr:cNvSpPr>
      </xdr:nvSpPr>
      <xdr:spPr bwMode="auto">
        <a:xfrm>
          <a:off x="2405063" y="19392900"/>
          <a:ext cx="371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71438</xdr:colOff>
      <xdr:row>179</xdr:row>
      <xdr:rowOff>66675</xdr:rowOff>
    </xdr:from>
    <xdr:to>
      <xdr:col>25</xdr:col>
      <xdr:colOff>57150</xdr:colOff>
      <xdr:row>179</xdr:row>
      <xdr:rowOff>66675</xdr:rowOff>
    </xdr:to>
    <xdr:sp macro="" textlink="">
      <xdr:nvSpPr>
        <xdr:cNvPr id="52234" name="Line 226">
          <a:extLst>
            <a:ext uri="{FF2B5EF4-FFF2-40B4-BE49-F238E27FC236}">
              <a16:creationId xmlns:a16="http://schemas.microsoft.com/office/drawing/2014/main" id="{38972285-9CBC-4109-B8D6-EDE758C405E5}"/>
            </a:ext>
          </a:extLst>
        </xdr:cNvPr>
        <xdr:cNvSpPr>
          <a:spLocks noChangeShapeType="1"/>
        </xdr:cNvSpPr>
      </xdr:nvSpPr>
      <xdr:spPr bwMode="auto">
        <a:xfrm>
          <a:off x="3509963" y="19392900"/>
          <a:ext cx="371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26</xdr:col>
      <xdr:colOff>71438</xdr:colOff>
      <xdr:row>179</xdr:row>
      <xdr:rowOff>66675</xdr:rowOff>
    </xdr:from>
    <xdr:to>
      <xdr:col>29</xdr:col>
      <xdr:colOff>57150</xdr:colOff>
      <xdr:row>179</xdr:row>
      <xdr:rowOff>66675</xdr:rowOff>
    </xdr:to>
    <xdr:sp macro="" textlink="">
      <xdr:nvSpPr>
        <xdr:cNvPr id="52235" name="Line 227">
          <a:extLst>
            <a:ext uri="{FF2B5EF4-FFF2-40B4-BE49-F238E27FC236}">
              <a16:creationId xmlns:a16="http://schemas.microsoft.com/office/drawing/2014/main" id="{18FB6A5C-701F-4A27-9373-0C74084E8B15}"/>
            </a:ext>
          </a:extLst>
        </xdr:cNvPr>
        <xdr:cNvSpPr>
          <a:spLocks noChangeShapeType="1"/>
        </xdr:cNvSpPr>
      </xdr:nvSpPr>
      <xdr:spPr bwMode="auto">
        <a:xfrm>
          <a:off x="4024313" y="19392900"/>
          <a:ext cx="395287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30</xdr:col>
      <xdr:colOff>71438</xdr:colOff>
      <xdr:row>179</xdr:row>
      <xdr:rowOff>66675</xdr:rowOff>
    </xdr:from>
    <xdr:to>
      <xdr:col>33</xdr:col>
      <xdr:colOff>57150</xdr:colOff>
      <xdr:row>179</xdr:row>
      <xdr:rowOff>66675</xdr:rowOff>
    </xdr:to>
    <xdr:sp macro="" textlink="">
      <xdr:nvSpPr>
        <xdr:cNvPr id="52236" name="Line 228">
          <a:extLst>
            <a:ext uri="{FF2B5EF4-FFF2-40B4-BE49-F238E27FC236}">
              <a16:creationId xmlns:a16="http://schemas.microsoft.com/office/drawing/2014/main" id="{828A67EF-C91B-4C1E-A218-8EF20EAED2CE}"/>
            </a:ext>
          </a:extLst>
        </xdr:cNvPr>
        <xdr:cNvSpPr>
          <a:spLocks noChangeShapeType="1"/>
        </xdr:cNvSpPr>
      </xdr:nvSpPr>
      <xdr:spPr bwMode="auto">
        <a:xfrm>
          <a:off x="4562475" y="19392900"/>
          <a:ext cx="361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34</xdr:col>
      <xdr:colOff>71438</xdr:colOff>
      <xdr:row>179</xdr:row>
      <xdr:rowOff>66675</xdr:rowOff>
    </xdr:from>
    <xdr:to>
      <xdr:col>37</xdr:col>
      <xdr:colOff>57150</xdr:colOff>
      <xdr:row>179</xdr:row>
      <xdr:rowOff>66675</xdr:rowOff>
    </xdr:to>
    <xdr:sp macro="" textlink="">
      <xdr:nvSpPr>
        <xdr:cNvPr id="52237" name="Line 229">
          <a:extLst>
            <a:ext uri="{FF2B5EF4-FFF2-40B4-BE49-F238E27FC236}">
              <a16:creationId xmlns:a16="http://schemas.microsoft.com/office/drawing/2014/main" id="{2A61EEA7-F9FC-4027-AB5E-344639D4D441}"/>
            </a:ext>
          </a:extLst>
        </xdr:cNvPr>
        <xdr:cNvSpPr>
          <a:spLocks noChangeShapeType="1"/>
        </xdr:cNvSpPr>
      </xdr:nvSpPr>
      <xdr:spPr bwMode="auto">
        <a:xfrm>
          <a:off x="5067300" y="19392900"/>
          <a:ext cx="371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71438</xdr:colOff>
      <xdr:row>179</xdr:row>
      <xdr:rowOff>66675</xdr:rowOff>
    </xdr:from>
    <xdr:to>
      <xdr:col>21</xdr:col>
      <xdr:colOff>57150</xdr:colOff>
      <xdr:row>179</xdr:row>
      <xdr:rowOff>66675</xdr:rowOff>
    </xdr:to>
    <xdr:sp macro="" textlink="">
      <xdr:nvSpPr>
        <xdr:cNvPr id="52238" name="Line 230">
          <a:extLst>
            <a:ext uri="{FF2B5EF4-FFF2-40B4-BE49-F238E27FC236}">
              <a16:creationId xmlns:a16="http://schemas.microsoft.com/office/drawing/2014/main" id="{3E05B2B9-61CA-41FD-8049-9E912924946B}"/>
            </a:ext>
          </a:extLst>
        </xdr:cNvPr>
        <xdr:cNvSpPr>
          <a:spLocks noChangeShapeType="1"/>
        </xdr:cNvSpPr>
      </xdr:nvSpPr>
      <xdr:spPr bwMode="auto">
        <a:xfrm>
          <a:off x="2919413" y="19392900"/>
          <a:ext cx="371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71438</xdr:colOff>
      <xdr:row>184</xdr:row>
      <xdr:rowOff>66675</xdr:rowOff>
    </xdr:from>
    <xdr:to>
      <xdr:col>17</xdr:col>
      <xdr:colOff>57150</xdr:colOff>
      <xdr:row>184</xdr:row>
      <xdr:rowOff>66675</xdr:rowOff>
    </xdr:to>
    <xdr:sp macro="" textlink="">
      <xdr:nvSpPr>
        <xdr:cNvPr id="52239" name="Line 231">
          <a:extLst>
            <a:ext uri="{FF2B5EF4-FFF2-40B4-BE49-F238E27FC236}">
              <a16:creationId xmlns:a16="http://schemas.microsoft.com/office/drawing/2014/main" id="{9FCDC61C-E43F-45D2-8A72-D89FBC4FF82E}"/>
            </a:ext>
          </a:extLst>
        </xdr:cNvPr>
        <xdr:cNvSpPr>
          <a:spLocks noChangeShapeType="1"/>
        </xdr:cNvSpPr>
      </xdr:nvSpPr>
      <xdr:spPr bwMode="auto">
        <a:xfrm>
          <a:off x="2405063" y="20154900"/>
          <a:ext cx="371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71438</xdr:colOff>
      <xdr:row>184</xdr:row>
      <xdr:rowOff>66675</xdr:rowOff>
    </xdr:from>
    <xdr:to>
      <xdr:col>25</xdr:col>
      <xdr:colOff>57150</xdr:colOff>
      <xdr:row>184</xdr:row>
      <xdr:rowOff>66675</xdr:rowOff>
    </xdr:to>
    <xdr:sp macro="" textlink="">
      <xdr:nvSpPr>
        <xdr:cNvPr id="52240" name="Line 232">
          <a:extLst>
            <a:ext uri="{FF2B5EF4-FFF2-40B4-BE49-F238E27FC236}">
              <a16:creationId xmlns:a16="http://schemas.microsoft.com/office/drawing/2014/main" id="{A35DD9CF-4D80-47CC-A23A-10EAA11245F7}"/>
            </a:ext>
          </a:extLst>
        </xdr:cNvPr>
        <xdr:cNvSpPr>
          <a:spLocks noChangeShapeType="1"/>
        </xdr:cNvSpPr>
      </xdr:nvSpPr>
      <xdr:spPr bwMode="auto">
        <a:xfrm>
          <a:off x="3509963" y="20154900"/>
          <a:ext cx="371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26</xdr:col>
      <xdr:colOff>71438</xdr:colOff>
      <xdr:row>184</xdr:row>
      <xdr:rowOff>66675</xdr:rowOff>
    </xdr:from>
    <xdr:to>
      <xdr:col>29</xdr:col>
      <xdr:colOff>57150</xdr:colOff>
      <xdr:row>184</xdr:row>
      <xdr:rowOff>66675</xdr:rowOff>
    </xdr:to>
    <xdr:sp macro="" textlink="">
      <xdr:nvSpPr>
        <xdr:cNvPr id="52241" name="Line 233">
          <a:extLst>
            <a:ext uri="{FF2B5EF4-FFF2-40B4-BE49-F238E27FC236}">
              <a16:creationId xmlns:a16="http://schemas.microsoft.com/office/drawing/2014/main" id="{44520B8F-B4A2-4205-A43A-78FAC6015081}"/>
            </a:ext>
          </a:extLst>
        </xdr:cNvPr>
        <xdr:cNvSpPr>
          <a:spLocks noChangeShapeType="1"/>
        </xdr:cNvSpPr>
      </xdr:nvSpPr>
      <xdr:spPr bwMode="auto">
        <a:xfrm>
          <a:off x="4024313" y="20154900"/>
          <a:ext cx="395287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30</xdr:col>
      <xdr:colOff>71438</xdr:colOff>
      <xdr:row>184</xdr:row>
      <xdr:rowOff>66675</xdr:rowOff>
    </xdr:from>
    <xdr:to>
      <xdr:col>33</xdr:col>
      <xdr:colOff>57150</xdr:colOff>
      <xdr:row>184</xdr:row>
      <xdr:rowOff>66675</xdr:rowOff>
    </xdr:to>
    <xdr:sp macro="" textlink="">
      <xdr:nvSpPr>
        <xdr:cNvPr id="52242" name="Line 234">
          <a:extLst>
            <a:ext uri="{FF2B5EF4-FFF2-40B4-BE49-F238E27FC236}">
              <a16:creationId xmlns:a16="http://schemas.microsoft.com/office/drawing/2014/main" id="{0E400207-D88B-4CD7-A3D0-C64C2DD13327}"/>
            </a:ext>
          </a:extLst>
        </xdr:cNvPr>
        <xdr:cNvSpPr>
          <a:spLocks noChangeShapeType="1"/>
        </xdr:cNvSpPr>
      </xdr:nvSpPr>
      <xdr:spPr bwMode="auto">
        <a:xfrm>
          <a:off x="4562475" y="20154900"/>
          <a:ext cx="361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34</xdr:col>
      <xdr:colOff>71438</xdr:colOff>
      <xdr:row>184</xdr:row>
      <xdr:rowOff>66675</xdr:rowOff>
    </xdr:from>
    <xdr:to>
      <xdr:col>37</xdr:col>
      <xdr:colOff>57150</xdr:colOff>
      <xdr:row>184</xdr:row>
      <xdr:rowOff>66675</xdr:rowOff>
    </xdr:to>
    <xdr:sp macro="" textlink="">
      <xdr:nvSpPr>
        <xdr:cNvPr id="52243" name="Line 235">
          <a:extLst>
            <a:ext uri="{FF2B5EF4-FFF2-40B4-BE49-F238E27FC236}">
              <a16:creationId xmlns:a16="http://schemas.microsoft.com/office/drawing/2014/main" id="{AAFEE14D-D88F-4331-AD84-949AB9737F6F}"/>
            </a:ext>
          </a:extLst>
        </xdr:cNvPr>
        <xdr:cNvSpPr>
          <a:spLocks noChangeShapeType="1"/>
        </xdr:cNvSpPr>
      </xdr:nvSpPr>
      <xdr:spPr bwMode="auto">
        <a:xfrm>
          <a:off x="5067300" y="20154900"/>
          <a:ext cx="371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71438</xdr:colOff>
      <xdr:row>184</xdr:row>
      <xdr:rowOff>66675</xdr:rowOff>
    </xdr:from>
    <xdr:to>
      <xdr:col>21</xdr:col>
      <xdr:colOff>57150</xdr:colOff>
      <xdr:row>184</xdr:row>
      <xdr:rowOff>66675</xdr:rowOff>
    </xdr:to>
    <xdr:sp macro="" textlink="">
      <xdr:nvSpPr>
        <xdr:cNvPr id="52244" name="Line 236">
          <a:extLst>
            <a:ext uri="{FF2B5EF4-FFF2-40B4-BE49-F238E27FC236}">
              <a16:creationId xmlns:a16="http://schemas.microsoft.com/office/drawing/2014/main" id="{F8C55048-46AF-4810-8438-C1EB2DEDF31D}"/>
            </a:ext>
          </a:extLst>
        </xdr:cNvPr>
        <xdr:cNvSpPr>
          <a:spLocks noChangeShapeType="1"/>
        </xdr:cNvSpPr>
      </xdr:nvSpPr>
      <xdr:spPr bwMode="auto">
        <a:xfrm>
          <a:off x="2919413" y="20154900"/>
          <a:ext cx="371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114300</xdr:colOff>
      <xdr:row>40</xdr:row>
      <xdr:rowOff>0</xdr:rowOff>
    </xdr:from>
    <xdr:to>
      <xdr:col>48</xdr:col>
      <xdr:colOff>14288</xdr:colOff>
      <xdr:row>40</xdr:row>
      <xdr:rowOff>0</xdr:rowOff>
    </xdr:to>
    <xdr:sp macro="" textlink="">
      <xdr:nvSpPr>
        <xdr:cNvPr id="22213" name="Line 27">
          <a:extLst>
            <a:ext uri="{FF2B5EF4-FFF2-40B4-BE49-F238E27FC236}">
              <a16:creationId xmlns:a16="http://schemas.microsoft.com/office/drawing/2014/main" id="{6C29EE8E-23E3-4ADC-A645-2C6ED560BABF}"/>
            </a:ext>
          </a:extLst>
        </xdr:cNvPr>
        <xdr:cNvSpPr>
          <a:spLocks noChangeShapeType="1"/>
        </xdr:cNvSpPr>
      </xdr:nvSpPr>
      <xdr:spPr bwMode="auto">
        <a:xfrm>
          <a:off x="1528763" y="4953000"/>
          <a:ext cx="465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9525</xdr:colOff>
      <xdr:row>38</xdr:row>
      <xdr:rowOff>9525</xdr:rowOff>
    </xdr:from>
    <xdr:to>
      <xdr:col>10</xdr:col>
      <xdr:colOff>119063</xdr:colOff>
      <xdr:row>41</xdr:row>
      <xdr:rowOff>114300</xdr:rowOff>
    </xdr:to>
    <xdr:sp macro="" textlink="">
      <xdr:nvSpPr>
        <xdr:cNvPr id="22214" name="Line 28">
          <a:extLst>
            <a:ext uri="{FF2B5EF4-FFF2-40B4-BE49-F238E27FC236}">
              <a16:creationId xmlns:a16="http://schemas.microsoft.com/office/drawing/2014/main" id="{5B4CED2B-A0F3-4D17-B173-1F7546869880}"/>
            </a:ext>
          </a:extLst>
        </xdr:cNvPr>
        <xdr:cNvSpPr>
          <a:spLocks noChangeShapeType="1"/>
        </xdr:cNvSpPr>
      </xdr:nvSpPr>
      <xdr:spPr bwMode="auto">
        <a:xfrm>
          <a:off x="138113" y="4714875"/>
          <a:ext cx="1266825" cy="4762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237</xdr:row>
      <xdr:rowOff>0</xdr:rowOff>
    </xdr:from>
    <xdr:to>
      <xdr:col>1</xdr:col>
      <xdr:colOff>0</xdr:colOff>
      <xdr:row>237</xdr:row>
      <xdr:rowOff>0</xdr:rowOff>
    </xdr:to>
    <xdr:sp macro="" textlink="">
      <xdr:nvSpPr>
        <xdr:cNvPr id="22215" name="Line 29">
          <a:extLst>
            <a:ext uri="{FF2B5EF4-FFF2-40B4-BE49-F238E27FC236}">
              <a16:creationId xmlns:a16="http://schemas.microsoft.com/office/drawing/2014/main" id="{F0CE90E1-BCD3-4976-9A06-0204568EAABB}"/>
            </a:ext>
          </a:extLst>
        </xdr:cNvPr>
        <xdr:cNvSpPr>
          <a:spLocks noChangeShapeType="1"/>
        </xdr:cNvSpPr>
      </xdr:nvSpPr>
      <xdr:spPr bwMode="auto">
        <a:xfrm>
          <a:off x="128588" y="30518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237</xdr:row>
      <xdr:rowOff>0</xdr:rowOff>
    </xdr:from>
    <xdr:to>
      <xdr:col>1</xdr:col>
      <xdr:colOff>0</xdr:colOff>
      <xdr:row>237</xdr:row>
      <xdr:rowOff>0</xdr:rowOff>
    </xdr:to>
    <xdr:sp macro="" textlink="">
      <xdr:nvSpPr>
        <xdr:cNvPr id="22216" name="Line 30">
          <a:extLst>
            <a:ext uri="{FF2B5EF4-FFF2-40B4-BE49-F238E27FC236}">
              <a16:creationId xmlns:a16="http://schemas.microsoft.com/office/drawing/2014/main" id="{10297F19-4FC4-416C-84BF-E4518930B783}"/>
            </a:ext>
          </a:extLst>
        </xdr:cNvPr>
        <xdr:cNvSpPr>
          <a:spLocks noChangeShapeType="1"/>
        </xdr:cNvSpPr>
      </xdr:nvSpPr>
      <xdr:spPr bwMode="auto">
        <a:xfrm>
          <a:off x="128588" y="30518100"/>
          <a:ext cx="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114300</xdr:colOff>
      <xdr:row>45</xdr:row>
      <xdr:rowOff>0</xdr:rowOff>
    </xdr:from>
    <xdr:to>
      <xdr:col>48</xdr:col>
      <xdr:colOff>14288</xdr:colOff>
      <xdr:row>45</xdr:row>
      <xdr:rowOff>0</xdr:rowOff>
    </xdr:to>
    <xdr:sp macro="" textlink="">
      <xdr:nvSpPr>
        <xdr:cNvPr id="22217" name="Line 41">
          <a:extLst>
            <a:ext uri="{FF2B5EF4-FFF2-40B4-BE49-F238E27FC236}">
              <a16:creationId xmlns:a16="http://schemas.microsoft.com/office/drawing/2014/main" id="{746F2AB2-8258-41B9-8927-4257B9C616E9}"/>
            </a:ext>
          </a:extLst>
        </xdr:cNvPr>
        <xdr:cNvSpPr>
          <a:spLocks noChangeShapeType="1"/>
        </xdr:cNvSpPr>
      </xdr:nvSpPr>
      <xdr:spPr bwMode="auto">
        <a:xfrm>
          <a:off x="1528763" y="5572125"/>
          <a:ext cx="4657725" cy="0"/>
        </a:xfrm>
        <a:prstGeom prst="line">
          <a:avLst/>
        </a:prstGeom>
        <a:noFill/>
        <a:ln w="6350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114300</xdr:colOff>
      <xdr:row>51</xdr:row>
      <xdr:rowOff>0</xdr:rowOff>
    </xdr:from>
    <xdr:to>
      <xdr:col>48</xdr:col>
      <xdr:colOff>14288</xdr:colOff>
      <xdr:row>51</xdr:row>
      <xdr:rowOff>0</xdr:rowOff>
    </xdr:to>
    <xdr:sp macro="" textlink="">
      <xdr:nvSpPr>
        <xdr:cNvPr id="22218" name="Line 42">
          <a:extLst>
            <a:ext uri="{FF2B5EF4-FFF2-40B4-BE49-F238E27FC236}">
              <a16:creationId xmlns:a16="http://schemas.microsoft.com/office/drawing/2014/main" id="{5BA7216D-0191-4EFC-880F-50472A9A2283}"/>
            </a:ext>
          </a:extLst>
        </xdr:cNvPr>
        <xdr:cNvSpPr>
          <a:spLocks noChangeShapeType="1"/>
        </xdr:cNvSpPr>
      </xdr:nvSpPr>
      <xdr:spPr bwMode="auto">
        <a:xfrm>
          <a:off x="1528763" y="6315075"/>
          <a:ext cx="4657725" cy="0"/>
        </a:xfrm>
        <a:prstGeom prst="line">
          <a:avLst/>
        </a:prstGeom>
        <a:noFill/>
        <a:ln w="6350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114300</xdr:colOff>
      <xdr:row>57</xdr:row>
      <xdr:rowOff>0</xdr:rowOff>
    </xdr:from>
    <xdr:to>
      <xdr:col>48</xdr:col>
      <xdr:colOff>14288</xdr:colOff>
      <xdr:row>57</xdr:row>
      <xdr:rowOff>0</xdr:rowOff>
    </xdr:to>
    <xdr:sp macro="" textlink="">
      <xdr:nvSpPr>
        <xdr:cNvPr id="22219" name="Line 43">
          <a:extLst>
            <a:ext uri="{FF2B5EF4-FFF2-40B4-BE49-F238E27FC236}">
              <a16:creationId xmlns:a16="http://schemas.microsoft.com/office/drawing/2014/main" id="{E50405B2-9384-4561-9C28-9D8A61FD3B66}"/>
            </a:ext>
          </a:extLst>
        </xdr:cNvPr>
        <xdr:cNvSpPr>
          <a:spLocks noChangeShapeType="1"/>
        </xdr:cNvSpPr>
      </xdr:nvSpPr>
      <xdr:spPr bwMode="auto">
        <a:xfrm>
          <a:off x="1528763" y="7058025"/>
          <a:ext cx="4657725" cy="0"/>
        </a:xfrm>
        <a:prstGeom prst="line">
          <a:avLst/>
        </a:prstGeom>
        <a:noFill/>
        <a:ln w="6350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114300</xdr:colOff>
      <xdr:row>63</xdr:row>
      <xdr:rowOff>0</xdr:rowOff>
    </xdr:from>
    <xdr:to>
      <xdr:col>48</xdr:col>
      <xdr:colOff>14288</xdr:colOff>
      <xdr:row>63</xdr:row>
      <xdr:rowOff>0</xdr:rowOff>
    </xdr:to>
    <xdr:sp macro="" textlink="">
      <xdr:nvSpPr>
        <xdr:cNvPr id="22220" name="Line 44">
          <a:extLst>
            <a:ext uri="{FF2B5EF4-FFF2-40B4-BE49-F238E27FC236}">
              <a16:creationId xmlns:a16="http://schemas.microsoft.com/office/drawing/2014/main" id="{20F5211F-C9DE-4C03-9143-36EA063FE485}"/>
            </a:ext>
          </a:extLst>
        </xdr:cNvPr>
        <xdr:cNvSpPr>
          <a:spLocks noChangeShapeType="1"/>
        </xdr:cNvSpPr>
      </xdr:nvSpPr>
      <xdr:spPr bwMode="auto">
        <a:xfrm>
          <a:off x="1528763" y="7800975"/>
          <a:ext cx="4657725" cy="0"/>
        </a:xfrm>
        <a:prstGeom prst="line">
          <a:avLst/>
        </a:prstGeom>
        <a:noFill/>
        <a:ln w="6350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237</xdr:row>
      <xdr:rowOff>0</xdr:rowOff>
    </xdr:from>
    <xdr:to>
      <xdr:col>1</xdr:col>
      <xdr:colOff>0</xdr:colOff>
      <xdr:row>237</xdr:row>
      <xdr:rowOff>0</xdr:rowOff>
    </xdr:to>
    <xdr:sp macro="" textlink="">
      <xdr:nvSpPr>
        <xdr:cNvPr id="22221" name="Line 45">
          <a:extLst>
            <a:ext uri="{FF2B5EF4-FFF2-40B4-BE49-F238E27FC236}">
              <a16:creationId xmlns:a16="http://schemas.microsoft.com/office/drawing/2014/main" id="{58319DD6-4AD2-488F-9546-930C829FE6A9}"/>
            </a:ext>
          </a:extLst>
        </xdr:cNvPr>
        <xdr:cNvSpPr>
          <a:spLocks noChangeShapeType="1"/>
        </xdr:cNvSpPr>
      </xdr:nvSpPr>
      <xdr:spPr bwMode="auto">
        <a:xfrm>
          <a:off x="128588" y="30518100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237</xdr:row>
      <xdr:rowOff>0</xdr:rowOff>
    </xdr:from>
    <xdr:to>
      <xdr:col>1</xdr:col>
      <xdr:colOff>0</xdr:colOff>
      <xdr:row>237</xdr:row>
      <xdr:rowOff>0</xdr:rowOff>
    </xdr:to>
    <xdr:sp macro="" textlink="">
      <xdr:nvSpPr>
        <xdr:cNvPr id="22222" name="Line 46">
          <a:extLst>
            <a:ext uri="{FF2B5EF4-FFF2-40B4-BE49-F238E27FC236}">
              <a16:creationId xmlns:a16="http://schemas.microsoft.com/office/drawing/2014/main" id="{A46E7972-2BA2-49E4-9AAA-769A3586F821}"/>
            </a:ext>
          </a:extLst>
        </xdr:cNvPr>
        <xdr:cNvSpPr>
          <a:spLocks noChangeShapeType="1"/>
        </xdr:cNvSpPr>
      </xdr:nvSpPr>
      <xdr:spPr bwMode="auto">
        <a:xfrm>
          <a:off x="128588" y="30518100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237</xdr:row>
      <xdr:rowOff>0</xdr:rowOff>
    </xdr:from>
    <xdr:to>
      <xdr:col>1</xdr:col>
      <xdr:colOff>0</xdr:colOff>
      <xdr:row>237</xdr:row>
      <xdr:rowOff>0</xdr:rowOff>
    </xdr:to>
    <xdr:sp macro="" textlink="">
      <xdr:nvSpPr>
        <xdr:cNvPr id="22223" name="Line 47">
          <a:extLst>
            <a:ext uri="{FF2B5EF4-FFF2-40B4-BE49-F238E27FC236}">
              <a16:creationId xmlns:a16="http://schemas.microsoft.com/office/drawing/2014/main" id="{F84880DA-AE1C-470B-809C-9223A3F1712D}"/>
            </a:ext>
          </a:extLst>
        </xdr:cNvPr>
        <xdr:cNvSpPr>
          <a:spLocks noChangeShapeType="1"/>
        </xdr:cNvSpPr>
      </xdr:nvSpPr>
      <xdr:spPr bwMode="auto">
        <a:xfrm>
          <a:off x="128588" y="30518100"/>
          <a:ext cx="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237</xdr:row>
      <xdr:rowOff>0</xdr:rowOff>
    </xdr:from>
    <xdr:to>
      <xdr:col>1</xdr:col>
      <xdr:colOff>0</xdr:colOff>
      <xdr:row>237</xdr:row>
      <xdr:rowOff>0</xdr:rowOff>
    </xdr:to>
    <xdr:sp macro="" textlink="">
      <xdr:nvSpPr>
        <xdr:cNvPr id="22224" name="Line 48">
          <a:extLst>
            <a:ext uri="{FF2B5EF4-FFF2-40B4-BE49-F238E27FC236}">
              <a16:creationId xmlns:a16="http://schemas.microsoft.com/office/drawing/2014/main" id="{42373434-8480-4870-943C-E0B944B2C7DB}"/>
            </a:ext>
          </a:extLst>
        </xdr:cNvPr>
        <xdr:cNvSpPr>
          <a:spLocks noChangeShapeType="1"/>
        </xdr:cNvSpPr>
      </xdr:nvSpPr>
      <xdr:spPr bwMode="auto">
        <a:xfrm>
          <a:off x="128588" y="30518100"/>
          <a:ext cx="0" cy="0"/>
        </a:xfrm>
        <a:prstGeom prst="line">
          <a:avLst/>
        </a:prstGeom>
        <a:noFill/>
        <a:ln w="6350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114300</xdr:colOff>
      <xdr:row>47</xdr:row>
      <xdr:rowOff>0</xdr:rowOff>
    </xdr:from>
    <xdr:to>
      <xdr:col>48</xdr:col>
      <xdr:colOff>14288</xdr:colOff>
      <xdr:row>47</xdr:row>
      <xdr:rowOff>0</xdr:rowOff>
    </xdr:to>
    <xdr:sp macro="" textlink="">
      <xdr:nvSpPr>
        <xdr:cNvPr id="22883" name="Line 29">
          <a:extLst>
            <a:ext uri="{FF2B5EF4-FFF2-40B4-BE49-F238E27FC236}">
              <a16:creationId xmlns:a16="http://schemas.microsoft.com/office/drawing/2014/main" id="{9671ED00-14A4-4CFA-A6F0-98E156093AF2}"/>
            </a:ext>
          </a:extLst>
        </xdr:cNvPr>
        <xdr:cNvSpPr>
          <a:spLocks noChangeShapeType="1"/>
        </xdr:cNvSpPr>
      </xdr:nvSpPr>
      <xdr:spPr bwMode="auto">
        <a:xfrm>
          <a:off x="1528763" y="5819775"/>
          <a:ext cx="465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9525</xdr:colOff>
      <xdr:row>45</xdr:row>
      <xdr:rowOff>9525</xdr:rowOff>
    </xdr:from>
    <xdr:to>
      <xdr:col>10</xdr:col>
      <xdr:colOff>119063</xdr:colOff>
      <xdr:row>48</xdr:row>
      <xdr:rowOff>114300</xdr:rowOff>
    </xdr:to>
    <xdr:sp macro="" textlink="">
      <xdr:nvSpPr>
        <xdr:cNvPr id="22884" name="Line 30">
          <a:extLst>
            <a:ext uri="{FF2B5EF4-FFF2-40B4-BE49-F238E27FC236}">
              <a16:creationId xmlns:a16="http://schemas.microsoft.com/office/drawing/2014/main" id="{E3D76C8B-51B9-41D2-9155-F171483DBD54}"/>
            </a:ext>
          </a:extLst>
        </xdr:cNvPr>
        <xdr:cNvSpPr>
          <a:spLocks noChangeShapeType="1"/>
        </xdr:cNvSpPr>
      </xdr:nvSpPr>
      <xdr:spPr bwMode="auto">
        <a:xfrm>
          <a:off x="138113" y="5581650"/>
          <a:ext cx="1266825" cy="4762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114300</xdr:colOff>
      <xdr:row>52</xdr:row>
      <xdr:rowOff>0</xdr:rowOff>
    </xdr:from>
    <xdr:to>
      <xdr:col>48</xdr:col>
      <xdr:colOff>14288</xdr:colOff>
      <xdr:row>52</xdr:row>
      <xdr:rowOff>0</xdr:rowOff>
    </xdr:to>
    <xdr:sp macro="" textlink="">
      <xdr:nvSpPr>
        <xdr:cNvPr id="22885" name="Line 45">
          <a:extLst>
            <a:ext uri="{FF2B5EF4-FFF2-40B4-BE49-F238E27FC236}">
              <a16:creationId xmlns:a16="http://schemas.microsoft.com/office/drawing/2014/main" id="{399EF6DA-7A0B-4204-B669-AE4FD5896FB7}"/>
            </a:ext>
          </a:extLst>
        </xdr:cNvPr>
        <xdr:cNvSpPr>
          <a:spLocks noChangeShapeType="1"/>
        </xdr:cNvSpPr>
      </xdr:nvSpPr>
      <xdr:spPr bwMode="auto">
        <a:xfrm>
          <a:off x="1528763" y="6438900"/>
          <a:ext cx="4657725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114300</xdr:colOff>
      <xdr:row>58</xdr:row>
      <xdr:rowOff>0</xdr:rowOff>
    </xdr:from>
    <xdr:to>
      <xdr:col>48</xdr:col>
      <xdr:colOff>14288</xdr:colOff>
      <xdr:row>58</xdr:row>
      <xdr:rowOff>0</xdr:rowOff>
    </xdr:to>
    <xdr:sp macro="" textlink="">
      <xdr:nvSpPr>
        <xdr:cNvPr id="22886" name="Line 46">
          <a:extLst>
            <a:ext uri="{FF2B5EF4-FFF2-40B4-BE49-F238E27FC236}">
              <a16:creationId xmlns:a16="http://schemas.microsoft.com/office/drawing/2014/main" id="{3C48DEDA-72F9-407D-BA04-F6089AB160D6}"/>
            </a:ext>
          </a:extLst>
        </xdr:cNvPr>
        <xdr:cNvSpPr>
          <a:spLocks noChangeShapeType="1"/>
        </xdr:cNvSpPr>
      </xdr:nvSpPr>
      <xdr:spPr bwMode="auto">
        <a:xfrm>
          <a:off x="1528763" y="7181850"/>
          <a:ext cx="4657725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114300</xdr:colOff>
      <xdr:row>64</xdr:row>
      <xdr:rowOff>0</xdr:rowOff>
    </xdr:from>
    <xdr:to>
      <xdr:col>48</xdr:col>
      <xdr:colOff>14288</xdr:colOff>
      <xdr:row>64</xdr:row>
      <xdr:rowOff>0</xdr:rowOff>
    </xdr:to>
    <xdr:sp macro="" textlink="">
      <xdr:nvSpPr>
        <xdr:cNvPr id="22887" name="Line 47">
          <a:extLst>
            <a:ext uri="{FF2B5EF4-FFF2-40B4-BE49-F238E27FC236}">
              <a16:creationId xmlns:a16="http://schemas.microsoft.com/office/drawing/2014/main" id="{5A74F6EF-AC46-42DF-96AF-209275B046BF}"/>
            </a:ext>
          </a:extLst>
        </xdr:cNvPr>
        <xdr:cNvSpPr>
          <a:spLocks noChangeShapeType="1"/>
        </xdr:cNvSpPr>
      </xdr:nvSpPr>
      <xdr:spPr bwMode="auto">
        <a:xfrm>
          <a:off x="1528763" y="7924800"/>
          <a:ext cx="4657725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114300</xdr:colOff>
      <xdr:row>70</xdr:row>
      <xdr:rowOff>0</xdr:rowOff>
    </xdr:from>
    <xdr:to>
      <xdr:col>48</xdr:col>
      <xdr:colOff>14288</xdr:colOff>
      <xdr:row>70</xdr:row>
      <xdr:rowOff>0</xdr:rowOff>
    </xdr:to>
    <xdr:sp macro="" textlink="">
      <xdr:nvSpPr>
        <xdr:cNvPr id="22888" name="Line 48">
          <a:extLst>
            <a:ext uri="{FF2B5EF4-FFF2-40B4-BE49-F238E27FC236}">
              <a16:creationId xmlns:a16="http://schemas.microsoft.com/office/drawing/2014/main" id="{9A6BE0A9-2352-434B-ACA5-8DB004E55687}"/>
            </a:ext>
          </a:extLst>
        </xdr:cNvPr>
        <xdr:cNvSpPr>
          <a:spLocks noChangeShapeType="1"/>
        </xdr:cNvSpPr>
      </xdr:nvSpPr>
      <xdr:spPr bwMode="auto">
        <a:xfrm>
          <a:off x="1528763" y="8667750"/>
          <a:ext cx="4657725" cy="0"/>
        </a:xfrm>
        <a:prstGeom prst="line">
          <a:avLst/>
        </a:prstGeom>
        <a:noFill/>
        <a:ln w="6350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38100</xdr:colOff>
      <xdr:row>11</xdr:row>
      <xdr:rowOff>52388</xdr:rowOff>
    </xdr:from>
    <xdr:to>
      <xdr:col>14</xdr:col>
      <xdr:colOff>80963</xdr:colOff>
      <xdr:row>11</xdr:row>
      <xdr:rowOff>52388</xdr:rowOff>
    </xdr:to>
    <xdr:sp macro="" textlink="">
      <xdr:nvSpPr>
        <xdr:cNvPr id="47476" name="Line 1">
          <a:extLst>
            <a:ext uri="{FF2B5EF4-FFF2-40B4-BE49-F238E27FC236}">
              <a16:creationId xmlns:a16="http://schemas.microsoft.com/office/drawing/2014/main" id="{126BF948-FB77-43D9-825B-97A50A602131}"/>
            </a:ext>
          </a:extLst>
        </xdr:cNvPr>
        <xdr:cNvSpPr>
          <a:spLocks noChangeShapeType="1"/>
        </xdr:cNvSpPr>
      </xdr:nvSpPr>
      <xdr:spPr bwMode="auto">
        <a:xfrm>
          <a:off x="1581150" y="1357313"/>
          <a:ext cx="3000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38100</xdr:colOff>
      <xdr:row>11</xdr:row>
      <xdr:rowOff>52388</xdr:rowOff>
    </xdr:from>
    <xdr:to>
      <xdr:col>26</xdr:col>
      <xdr:colOff>80963</xdr:colOff>
      <xdr:row>11</xdr:row>
      <xdr:rowOff>52388</xdr:rowOff>
    </xdr:to>
    <xdr:sp macro="" textlink="">
      <xdr:nvSpPr>
        <xdr:cNvPr id="47477" name="Line 2">
          <a:extLst>
            <a:ext uri="{FF2B5EF4-FFF2-40B4-BE49-F238E27FC236}">
              <a16:creationId xmlns:a16="http://schemas.microsoft.com/office/drawing/2014/main" id="{7262803B-EBE6-4B74-AC25-8B4B115AA74F}"/>
            </a:ext>
          </a:extLst>
        </xdr:cNvPr>
        <xdr:cNvSpPr>
          <a:spLocks noChangeShapeType="1"/>
        </xdr:cNvSpPr>
      </xdr:nvSpPr>
      <xdr:spPr bwMode="auto">
        <a:xfrm>
          <a:off x="3124200" y="1357313"/>
          <a:ext cx="3000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38100</xdr:colOff>
      <xdr:row>11</xdr:row>
      <xdr:rowOff>52388</xdr:rowOff>
    </xdr:from>
    <xdr:to>
      <xdr:col>34</xdr:col>
      <xdr:colOff>80963</xdr:colOff>
      <xdr:row>11</xdr:row>
      <xdr:rowOff>52388</xdr:rowOff>
    </xdr:to>
    <xdr:sp macro="" textlink="">
      <xdr:nvSpPr>
        <xdr:cNvPr id="47478" name="Line 3">
          <a:extLst>
            <a:ext uri="{FF2B5EF4-FFF2-40B4-BE49-F238E27FC236}">
              <a16:creationId xmlns:a16="http://schemas.microsoft.com/office/drawing/2014/main" id="{E9801859-60E8-4758-8C06-C6B1E03966E9}"/>
            </a:ext>
          </a:extLst>
        </xdr:cNvPr>
        <xdr:cNvSpPr>
          <a:spLocks noChangeShapeType="1"/>
        </xdr:cNvSpPr>
      </xdr:nvSpPr>
      <xdr:spPr bwMode="auto">
        <a:xfrm>
          <a:off x="4152900" y="1357313"/>
          <a:ext cx="3000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38100</xdr:colOff>
      <xdr:row>11</xdr:row>
      <xdr:rowOff>52388</xdr:rowOff>
    </xdr:from>
    <xdr:to>
      <xdr:col>22</xdr:col>
      <xdr:colOff>80963</xdr:colOff>
      <xdr:row>11</xdr:row>
      <xdr:rowOff>52388</xdr:rowOff>
    </xdr:to>
    <xdr:sp macro="" textlink="">
      <xdr:nvSpPr>
        <xdr:cNvPr id="47479" name="Line 4">
          <a:extLst>
            <a:ext uri="{FF2B5EF4-FFF2-40B4-BE49-F238E27FC236}">
              <a16:creationId xmlns:a16="http://schemas.microsoft.com/office/drawing/2014/main" id="{0144F532-7446-4309-8977-52559BB146FD}"/>
            </a:ext>
          </a:extLst>
        </xdr:cNvPr>
        <xdr:cNvSpPr>
          <a:spLocks noChangeShapeType="1"/>
        </xdr:cNvSpPr>
      </xdr:nvSpPr>
      <xdr:spPr bwMode="auto">
        <a:xfrm>
          <a:off x="2609850" y="1357313"/>
          <a:ext cx="3000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38100</xdr:colOff>
      <xdr:row>19</xdr:row>
      <xdr:rowOff>52388</xdr:rowOff>
    </xdr:from>
    <xdr:to>
      <xdr:col>14</xdr:col>
      <xdr:colOff>80963</xdr:colOff>
      <xdr:row>19</xdr:row>
      <xdr:rowOff>52388</xdr:rowOff>
    </xdr:to>
    <xdr:sp macro="" textlink="">
      <xdr:nvSpPr>
        <xdr:cNvPr id="47480" name="Line 5">
          <a:extLst>
            <a:ext uri="{FF2B5EF4-FFF2-40B4-BE49-F238E27FC236}">
              <a16:creationId xmlns:a16="http://schemas.microsoft.com/office/drawing/2014/main" id="{0EAB391D-4D1B-416B-9A39-3103A6AA099C}"/>
            </a:ext>
          </a:extLst>
        </xdr:cNvPr>
        <xdr:cNvSpPr>
          <a:spLocks noChangeShapeType="1"/>
        </xdr:cNvSpPr>
      </xdr:nvSpPr>
      <xdr:spPr bwMode="auto">
        <a:xfrm>
          <a:off x="1581150" y="2328863"/>
          <a:ext cx="3000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38100</xdr:colOff>
      <xdr:row>19</xdr:row>
      <xdr:rowOff>52388</xdr:rowOff>
    </xdr:from>
    <xdr:to>
      <xdr:col>26</xdr:col>
      <xdr:colOff>80963</xdr:colOff>
      <xdr:row>19</xdr:row>
      <xdr:rowOff>52388</xdr:rowOff>
    </xdr:to>
    <xdr:sp macro="" textlink="">
      <xdr:nvSpPr>
        <xdr:cNvPr id="47481" name="Line 6">
          <a:extLst>
            <a:ext uri="{FF2B5EF4-FFF2-40B4-BE49-F238E27FC236}">
              <a16:creationId xmlns:a16="http://schemas.microsoft.com/office/drawing/2014/main" id="{FC0528E0-D66B-4E27-BD52-B4A0EA28209C}"/>
            </a:ext>
          </a:extLst>
        </xdr:cNvPr>
        <xdr:cNvSpPr>
          <a:spLocks noChangeShapeType="1"/>
        </xdr:cNvSpPr>
      </xdr:nvSpPr>
      <xdr:spPr bwMode="auto">
        <a:xfrm>
          <a:off x="3124200" y="2328863"/>
          <a:ext cx="3000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38100</xdr:colOff>
      <xdr:row>19</xdr:row>
      <xdr:rowOff>52388</xdr:rowOff>
    </xdr:from>
    <xdr:to>
      <xdr:col>34</xdr:col>
      <xdr:colOff>80963</xdr:colOff>
      <xdr:row>19</xdr:row>
      <xdr:rowOff>52388</xdr:rowOff>
    </xdr:to>
    <xdr:sp macro="" textlink="">
      <xdr:nvSpPr>
        <xdr:cNvPr id="47482" name="Line 7">
          <a:extLst>
            <a:ext uri="{FF2B5EF4-FFF2-40B4-BE49-F238E27FC236}">
              <a16:creationId xmlns:a16="http://schemas.microsoft.com/office/drawing/2014/main" id="{01B7D9DC-D5E6-4A88-B681-500DCF53A803}"/>
            </a:ext>
          </a:extLst>
        </xdr:cNvPr>
        <xdr:cNvSpPr>
          <a:spLocks noChangeShapeType="1"/>
        </xdr:cNvSpPr>
      </xdr:nvSpPr>
      <xdr:spPr bwMode="auto">
        <a:xfrm>
          <a:off x="4152900" y="2328863"/>
          <a:ext cx="3000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38100</xdr:colOff>
      <xdr:row>19</xdr:row>
      <xdr:rowOff>52388</xdr:rowOff>
    </xdr:from>
    <xdr:to>
      <xdr:col>22</xdr:col>
      <xdr:colOff>80963</xdr:colOff>
      <xdr:row>19</xdr:row>
      <xdr:rowOff>52388</xdr:rowOff>
    </xdr:to>
    <xdr:sp macro="" textlink="">
      <xdr:nvSpPr>
        <xdr:cNvPr id="47483" name="Line 8">
          <a:extLst>
            <a:ext uri="{FF2B5EF4-FFF2-40B4-BE49-F238E27FC236}">
              <a16:creationId xmlns:a16="http://schemas.microsoft.com/office/drawing/2014/main" id="{E3DF9412-FFFA-41E7-94F8-C86839B9C4BF}"/>
            </a:ext>
          </a:extLst>
        </xdr:cNvPr>
        <xdr:cNvSpPr>
          <a:spLocks noChangeShapeType="1"/>
        </xdr:cNvSpPr>
      </xdr:nvSpPr>
      <xdr:spPr bwMode="auto">
        <a:xfrm>
          <a:off x="2609850" y="2328863"/>
          <a:ext cx="3000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38100</xdr:colOff>
      <xdr:row>27</xdr:row>
      <xdr:rowOff>52388</xdr:rowOff>
    </xdr:from>
    <xdr:to>
      <xdr:col>14</xdr:col>
      <xdr:colOff>80963</xdr:colOff>
      <xdr:row>27</xdr:row>
      <xdr:rowOff>52388</xdr:rowOff>
    </xdr:to>
    <xdr:sp macro="" textlink="">
      <xdr:nvSpPr>
        <xdr:cNvPr id="47484" name="Line 9">
          <a:extLst>
            <a:ext uri="{FF2B5EF4-FFF2-40B4-BE49-F238E27FC236}">
              <a16:creationId xmlns:a16="http://schemas.microsoft.com/office/drawing/2014/main" id="{1B7DCC11-3467-4659-AF5D-E92278B5B3C4}"/>
            </a:ext>
          </a:extLst>
        </xdr:cNvPr>
        <xdr:cNvSpPr>
          <a:spLocks noChangeShapeType="1"/>
        </xdr:cNvSpPr>
      </xdr:nvSpPr>
      <xdr:spPr bwMode="auto">
        <a:xfrm>
          <a:off x="1581150" y="3300413"/>
          <a:ext cx="3000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38100</xdr:colOff>
      <xdr:row>27</xdr:row>
      <xdr:rowOff>52388</xdr:rowOff>
    </xdr:from>
    <xdr:to>
      <xdr:col>26</xdr:col>
      <xdr:colOff>80963</xdr:colOff>
      <xdr:row>27</xdr:row>
      <xdr:rowOff>52388</xdr:rowOff>
    </xdr:to>
    <xdr:sp macro="" textlink="">
      <xdr:nvSpPr>
        <xdr:cNvPr id="47485" name="Line 10">
          <a:extLst>
            <a:ext uri="{FF2B5EF4-FFF2-40B4-BE49-F238E27FC236}">
              <a16:creationId xmlns:a16="http://schemas.microsoft.com/office/drawing/2014/main" id="{36887FF3-A63C-4737-B307-59A6AE23AF5B}"/>
            </a:ext>
          </a:extLst>
        </xdr:cNvPr>
        <xdr:cNvSpPr>
          <a:spLocks noChangeShapeType="1"/>
        </xdr:cNvSpPr>
      </xdr:nvSpPr>
      <xdr:spPr bwMode="auto">
        <a:xfrm>
          <a:off x="3124200" y="3300413"/>
          <a:ext cx="3000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38100</xdr:colOff>
      <xdr:row>27</xdr:row>
      <xdr:rowOff>52388</xdr:rowOff>
    </xdr:from>
    <xdr:to>
      <xdr:col>34</xdr:col>
      <xdr:colOff>80963</xdr:colOff>
      <xdr:row>27</xdr:row>
      <xdr:rowOff>52388</xdr:rowOff>
    </xdr:to>
    <xdr:sp macro="" textlink="">
      <xdr:nvSpPr>
        <xdr:cNvPr id="47486" name="Line 11">
          <a:extLst>
            <a:ext uri="{FF2B5EF4-FFF2-40B4-BE49-F238E27FC236}">
              <a16:creationId xmlns:a16="http://schemas.microsoft.com/office/drawing/2014/main" id="{BBD9DF6F-E626-485E-A283-49EDF8D789B2}"/>
            </a:ext>
          </a:extLst>
        </xdr:cNvPr>
        <xdr:cNvSpPr>
          <a:spLocks noChangeShapeType="1"/>
        </xdr:cNvSpPr>
      </xdr:nvSpPr>
      <xdr:spPr bwMode="auto">
        <a:xfrm>
          <a:off x="4152900" y="3300413"/>
          <a:ext cx="3000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38100</xdr:colOff>
      <xdr:row>27</xdr:row>
      <xdr:rowOff>52388</xdr:rowOff>
    </xdr:from>
    <xdr:to>
      <xdr:col>22</xdr:col>
      <xdr:colOff>80963</xdr:colOff>
      <xdr:row>27</xdr:row>
      <xdr:rowOff>52388</xdr:rowOff>
    </xdr:to>
    <xdr:sp macro="" textlink="">
      <xdr:nvSpPr>
        <xdr:cNvPr id="47487" name="Line 12">
          <a:extLst>
            <a:ext uri="{FF2B5EF4-FFF2-40B4-BE49-F238E27FC236}">
              <a16:creationId xmlns:a16="http://schemas.microsoft.com/office/drawing/2014/main" id="{915258CB-1519-46B0-9F1B-6AE3DCB77825}"/>
            </a:ext>
          </a:extLst>
        </xdr:cNvPr>
        <xdr:cNvSpPr>
          <a:spLocks noChangeShapeType="1"/>
        </xdr:cNvSpPr>
      </xdr:nvSpPr>
      <xdr:spPr bwMode="auto">
        <a:xfrm>
          <a:off x="2609850" y="3300413"/>
          <a:ext cx="3000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38100</xdr:colOff>
      <xdr:row>35</xdr:row>
      <xdr:rowOff>52388</xdr:rowOff>
    </xdr:from>
    <xdr:to>
      <xdr:col>14</xdr:col>
      <xdr:colOff>80963</xdr:colOff>
      <xdr:row>35</xdr:row>
      <xdr:rowOff>52388</xdr:rowOff>
    </xdr:to>
    <xdr:sp macro="" textlink="">
      <xdr:nvSpPr>
        <xdr:cNvPr id="47488" name="Line 13">
          <a:extLst>
            <a:ext uri="{FF2B5EF4-FFF2-40B4-BE49-F238E27FC236}">
              <a16:creationId xmlns:a16="http://schemas.microsoft.com/office/drawing/2014/main" id="{CFEFD0EF-26B9-4231-9C57-8DB7E65AEC5B}"/>
            </a:ext>
          </a:extLst>
        </xdr:cNvPr>
        <xdr:cNvSpPr>
          <a:spLocks noChangeShapeType="1"/>
        </xdr:cNvSpPr>
      </xdr:nvSpPr>
      <xdr:spPr bwMode="auto">
        <a:xfrm>
          <a:off x="1581150" y="4271963"/>
          <a:ext cx="3000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38100</xdr:colOff>
      <xdr:row>35</xdr:row>
      <xdr:rowOff>52388</xdr:rowOff>
    </xdr:from>
    <xdr:to>
      <xdr:col>26</xdr:col>
      <xdr:colOff>80963</xdr:colOff>
      <xdr:row>35</xdr:row>
      <xdr:rowOff>52388</xdr:rowOff>
    </xdr:to>
    <xdr:sp macro="" textlink="">
      <xdr:nvSpPr>
        <xdr:cNvPr id="47489" name="Line 14">
          <a:extLst>
            <a:ext uri="{FF2B5EF4-FFF2-40B4-BE49-F238E27FC236}">
              <a16:creationId xmlns:a16="http://schemas.microsoft.com/office/drawing/2014/main" id="{3817AB2F-7771-4B66-A687-C74B17D278A2}"/>
            </a:ext>
          </a:extLst>
        </xdr:cNvPr>
        <xdr:cNvSpPr>
          <a:spLocks noChangeShapeType="1"/>
        </xdr:cNvSpPr>
      </xdr:nvSpPr>
      <xdr:spPr bwMode="auto">
        <a:xfrm>
          <a:off x="3124200" y="4271963"/>
          <a:ext cx="3000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38100</xdr:colOff>
      <xdr:row>35</xdr:row>
      <xdr:rowOff>52388</xdr:rowOff>
    </xdr:from>
    <xdr:to>
      <xdr:col>34</xdr:col>
      <xdr:colOff>80963</xdr:colOff>
      <xdr:row>35</xdr:row>
      <xdr:rowOff>52388</xdr:rowOff>
    </xdr:to>
    <xdr:sp macro="" textlink="">
      <xdr:nvSpPr>
        <xdr:cNvPr id="47490" name="Line 15">
          <a:extLst>
            <a:ext uri="{FF2B5EF4-FFF2-40B4-BE49-F238E27FC236}">
              <a16:creationId xmlns:a16="http://schemas.microsoft.com/office/drawing/2014/main" id="{109A405B-C9A1-4DF7-86DB-42391F2380E7}"/>
            </a:ext>
          </a:extLst>
        </xdr:cNvPr>
        <xdr:cNvSpPr>
          <a:spLocks noChangeShapeType="1"/>
        </xdr:cNvSpPr>
      </xdr:nvSpPr>
      <xdr:spPr bwMode="auto">
        <a:xfrm>
          <a:off x="4152900" y="4271963"/>
          <a:ext cx="3000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38100</xdr:colOff>
      <xdr:row>35</xdr:row>
      <xdr:rowOff>52388</xdr:rowOff>
    </xdr:from>
    <xdr:to>
      <xdr:col>22</xdr:col>
      <xdr:colOff>80963</xdr:colOff>
      <xdr:row>35</xdr:row>
      <xdr:rowOff>52388</xdr:rowOff>
    </xdr:to>
    <xdr:sp macro="" textlink="">
      <xdr:nvSpPr>
        <xdr:cNvPr id="47491" name="Line 16">
          <a:extLst>
            <a:ext uri="{FF2B5EF4-FFF2-40B4-BE49-F238E27FC236}">
              <a16:creationId xmlns:a16="http://schemas.microsoft.com/office/drawing/2014/main" id="{FC722BAB-6948-4469-95F4-0453DDCF45BC}"/>
            </a:ext>
          </a:extLst>
        </xdr:cNvPr>
        <xdr:cNvSpPr>
          <a:spLocks noChangeShapeType="1"/>
        </xdr:cNvSpPr>
      </xdr:nvSpPr>
      <xdr:spPr bwMode="auto">
        <a:xfrm>
          <a:off x="2609850" y="4271963"/>
          <a:ext cx="3000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38100</xdr:colOff>
      <xdr:row>43</xdr:row>
      <xdr:rowOff>52388</xdr:rowOff>
    </xdr:from>
    <xdr:to>
      <xdr:col>14</xdr:col>
      <xdr:colOff>80963</xdr:colOff>
      <xdr:row>43</xdr:row>
      <xdr:rowOff>52388</xdr:rowOff>
    </xdr:to>
    <xdr:sp macro="" textlink="">
      <xdr:nvSpPr>
        <xdr:cNvPr id="47492" name="Line 21">
          <a:extLst>
            <a:ext uri="{FF2B5EF4-FFF2-40B4-BE49-F238E27FC236}">
              <a16:creationId xmlns:a16="http://schemas.microsoft.com/office/drawing/2014/main" id="{BD2AB142-083C-4016-8008-D2BF12C75F94}"/>
            </a:ext>
          </a:extLst>
        </xdr:cNvPr>
        <xdr:cNvSpPr>
          <a:spLocks noChangeShapeType="1"/>
        </xdr:cNvSpPr>
      </xdr:nvSpPr>
      <xdr:spPr bwMode="auto">
        <a:xfrm>
          <a:off x="1581150" y="5243513"/>
          <a:ext cx="3000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38100</xdr:colOff>
      <xdr:row>43</xdr:row>
      <xdr:rowOff>52388</xdr:rowOff>
    </xdr:from>
    <xdr:to>
      <xdr:col>26</xdr:col>
      <xdr:colOff>80963</xdr:colOff>
      <xdr:row>43</xdr:row>
      <xdr:rowOff>52388</xdr:rowOff>
    </xdr:to>
    <xdr:sp macro="" textlink="">
      <xdr:nvSpPr>
        <xdr:cNvPr id="47493" name="Line 22">
          <a:extLst>
            <a:ext uri="{FF2B5EF4-FFF2-40B4-BE49-F238E27FC236}">
              <a16:creationId xmlns:a16="http://schemas.microsoft.com/office/drawing/2014/main" id="{B370B9A8-C6F1-476F-924B-6279066939A0}"/>
            </a:ext>
          </a:extLst>
        </xdr:cNvPr>
        <xdr:cNvSpPr>
          <a:spLocks noChangeShapeType="1"/>
        </xdr:cNvSpPr>
      </xdr:nvSpPr>
      <xdr:spPr bwMode="auto">
        <a:xfrm>
          <a:off x="3124200" y="5243513"/>
          <a:ext cx="3000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38100</xdr:colOff>
      <xdr:row>43</xdr:row>
      <xdr:rowOff>52388</xdr:rowOff>
    </xdr:from>
    <xdr:to>
      <xdr:col>34</xdr:col>
      <xdr:colOff>80963</xdr:colOff>
      <xdr:row>43</xdr:row>
      <xdr:rowOff>52388</xdr:rowOff>
    </xdr:to>
    <xdr:sp macro="" textlink="">
      <xdr:nvSpPr>
        <xdr:cNvPr id="47494" name="Line 23">
          <a:extLst>
            <a:ext uri="{FF2B5EF4-FFF2-40B4-BE49-F238E27FC236}">
              <a16:creationId xmlns:a16="http://schemas.microsoft.com/office/drawing/2014/main" id="{502F505B-5A90-4EB1-9626-BDCFD1F7787E}"/>
            </a:ext>
          </a:extLst>
        </xdr:cNvPr>
        <xdr:cNvSpPr>
          <a:spLocks noChangeShapeType="1"/>
        </xdr:cNvSpPr>
      </xdr:nvSpPr>
      <xdr:spPr bwMode="auto">
        <a:xfrm>
          <a:off x="4152900" y="5243513"/>
          <a:ext cx="3000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38100</xdr:colOff>
      <xdr:row>43</xdr:row>
      <xdr:rowOff>52388</xdr:rowOff>
    </xdr:from>
    <xdr:to>
      <xdr:col>22</xdr:col>
      <xdr:colOff>80963</xdr:colOff>
      <xdr:row>43</xdr:row>
      <xdr:rowOff>52388</xdr:rowOff>
    </xdr:to>
    <xdr:sp macro="" textlink="">
      <xdr:nvSpPr>
        <xdr:cNvPr id="47495" name="Line 24">
          <a:extLst>
            <a:ext uri="{FF2B5EF4-FFF2-40B4-BE49-F238E27FC236}">
              <a16:creationId xmlns:a16="http://schemas.microsoft.com/office/drawing/2014/main" id="{0DA10C40-BCB3-4AFF-8B14-1CFCDF15BAE0}"/>
            </a:ext>
          </a:extLst>
        </xdr:cNvPr>
        <xdr:cNvSpPr>
          <a:spLocks noChangeShapeType="1"/>
        </xdr:cNvSpPr>
      </xdr:nvSpPr>
      <xdr:spPr bwMode="auto">
        <a:xfrm>
          <a:off x="2609850" y="5243513"/>
          <a:ext cx="3000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38100</xdr:colOff>
      <xdr:row>11</xdr:row>
      <xdr:rowOff>52388</xdr:rowOff>
    </xdr:from>
    <xdr:to>
      <xdr:col>18</xdr:col>
      <xdr:colOff>80963</xdr:colOff>
      <xdr:row>11</xdr:row>
      <xdr:rowOff>52388</xdr:rowOff>
    </xdr:to>
    <xdr:sp macro="" textlink="">
      <xdr:nvSpPr>
        <xdr:cNvPr id="47496" name="Line 47">
          <a:extLst>
            <a:ext uri="{FF2B5EF4-FFF2-40B4-BE49-F238E27FC236}">
              <a16:creationId xmlns:a16="http://schemas.microsoft.com/office/drawing/2014/main" id="{965087C2-51E5-473F-AC14-B11E0639A46A}"/>
            </a:ext>
          </a:extLst>
        </xdr:cNvPr>
        <xdr:cNvSpPr>
          <a:spLocks noChangeShapeType="1"/>
        </xdr:cNvSpPr>
      </xdr:nvSpPr>
      <xdr:spPr bwMode="auto">
        <a:xfrm>
          <a:off x="2095500" y="1357313"/>
          <a:ext cx="3000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38100</xdr:colOff>
      <xdr:row>19</xdr:row>
      <xdr:rowOff>52388</xdr:rowOff>
    </xdr:from>
    <xdr:to>
      <xdr:col>18</xdr:col>
      <xdr:colOff>80963</xdr:colOff>
      <xdr:row>19</xdr:row>
      <xdr:rowOff>52388</xdr:rowOff>
    </xdr:to>
    <xdr:sp macro="" textlink="">
      <xdr:nvSpPr>
        <xdr:cNvPr id="47497" name="Line 48">
          <a:extLst>
            <a:ext uri="{FF2B5EF4-FFF2-40B4-BE49-F238E27FC236}">
              <a16:creationId xmlns:a16="http://schemas.microsoft.com/office/drawing/2014/main" id="{3A1581CD-EB80-4C98-977A-6E4C1C29FC6E}"/>
            </a:ext>
          </a:extLst>
        </xdr:cNvPr>
        <xdr:cNvSpPr>
          <a:spLocks noChangeShapeType="1"/>
        </xdr:cNvSpPr>
      </xdr:nvSpPr>
      <xdr:spPr bwMode="auto">
        <a:xfrm>
          <a:off x="2095500" y="2328863"/>
          <a:ext cx="3000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38100</xdr:colOff>
      <xdr:row>27</xdr:row>
      <xdr:rowOff>52388</xdr:rowOff>
    </xdr:from>
    <xdr:to>
      <xdr:col>18</xdr:col>
      <xdr:colOff>80963</xdr:colOff>
      <xdr:row>27</xdr:row>
      <xdr:rowOff>52388</xdr:rowOff>
    </xdr:to>
    <xdr:sp macro="" textlink="">
      <xdr:nvSpPr>
        <xdr:cNvPr id="47498" name="Line 49">
          <a:extLst>
            <a:ext uri="{FF2B5EF4-FFF2-40B4-BE49-F238E27FC236}">
              <a16:creationId xmlns:a16="http://schemas.microsoft.com/office/drawing/2014/main" id="{453BF306-19A6-4FDB-94FC-0578227DDF85}"/>
            </a:ext>
          </a:extLst>
        </xdr:cNvPr>
        <xdr:cNvSpPr>
          <a:spLocks noChangeShapeType="1"/>
        </xdr:cNvSpPr>
      </xdr:nvSpPr>
      <xdr:spPr bwMode="auto">
        <a:xfrm>
          <a:off x="2095500" y="3300413"/>
          <a:ext cx="3000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38100</xdr:colOff>
      <xdr:row>35</xdr:row>
      <xdr:rowOff>52388</xdr:rowOff>
    </xdr:from>
    <xdr:to>
      <xdr:col>18</xdr:col>
      <xdr:colOff>80963</xdr:colOff>
      <xdr:row>35</xdr:row>
      <xdr:rowOff>52388</xdr:rowOff>
    </xdr:to>
    <xdr:sp macro="" textlink="">
      <xdr:nvSpPr>
        <xdr:cNvPr id="47499" name="Line 50">
          <a:extLst>
            <a:ext uri="{FF2B5EF4-FFF2-40B4-BE49-F238E27FC236}">
              <a16:creationId xmlns:a16="http://schemas.microsoft.com/office/drawing/2014/main" id="{D522169C-1709-4A8C-9914-8DC4AB7274EF}"/>
            </a:ext>
          </a:extLst>
        </xdr:cNvPr>
        <xdr:cNvSpPr>
          <a:spLocks noChangeShapeType="1"/>
        </xdr:cNvSpPr>
      </xdr:nvSpPr>
      <xdr:spPr bwMode="auto">
        <a:xfrm>
          <a:off x="2095500" y="4271963"/>
          <a:ext cx="3000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38100</xdr:colOff>
      <xdr:row>43</xdr:row>
      <xdr:rowOff>52388</xdr:rowOff>
    </xdr:from>
    <xdr:to>
      <xdr:col>18</xdr:col>
      <xdr:colOff>80963</xdr:colOff>
      <xdr:row>43</xdr:row>
      <xdr:rowOff>52388</xdr:rowOff>
    </xdr:to>
    <xdr:sp macro="" textlink="">
      <xdr:nvSpPr>
        <xdr:cNvPr id="47500" name="Line 52">
          <a:extLst>
            <a:ext uri="{FF2B5EF4-FFF2-40B4-BE49-F238E27FC236}">
              <a16:creationId xmlns:a16="http://schemas.microsoft.com/office/drawing/2014/main" id="{09CD822A-22B5-49E6-948F-D8DB0725963F}"/>
            </a:ext>
          </a:extLst>
        </xdr:cNvPr>
        <xdr:cNvSpPr>
          <a:spLocks noChangeShapeType="1"/>
        </xdr:cNvSpPr>
      </xdr:nvSpPr>
      <xdr:spPr bwMode="auto">
        <a:xfrm>
          <a:off x="2095500" y="5243513"/>
          <a:ext cx="3000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38100</xdr:colOff>
      <xdr:row>23</xdr:row>
      <xdr:rowOff>61913</xdr:rowOff>
    </xdr:from>
    <xdr:to>
      <xdr:col>52</xdr:col>
      <xdr:colOff>80963</xdr:colOff>
      <xdr:row>23</xdr:row>
      <xdr:rowOff>61913</xdr:rowOff>
    </xdr:to>
    <xdr:sp macro="" textlink="">
      <xdr:nvSpPr>
        <xdr:cNvPr id="47501" name="Line 106">
          <a:extLst>
            <a:ext uri="{FF2B5EF4-FFF2-40B4-BE49-F238E27FC236}">
              <a16:creationId xmlns:a16="http://schemas.microsoft.com/office/drawing/2014/main" id="{15995861-2A85-434E-AB74-42B2B7BB2257}"/>
            </a:ext>
          </a:extLst>
        </xdr:cNvPr>
        <xdr:cNvSpPr>
          <a:spLocks noChangeShapeType="1"/>
        </xdr:cNvSpPr>
      </xdr:nvSpPr>
      <xdr:spPr bwMode="auto">
        <a:xfrm>
          <a:off x="6467475" y="2833688"/>
          <a:ext cx="3000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28</xdr:col>
      <xdr:colOff>38100</xdr:colOff>
      <xdr:row>11</xdr:row>
      <xdr:rowOff>52388</xdr:rowOff>
    </xdr:from>
    <xdr:to>
      <xdr:col>30</xdr:col>
      <xdr:colOff>80963</xdr:colOff>
      <xdr:row>11</xdr:row>
      <xdr:rowOff>52388</xdr:rowOff>
    </xdr:to>
    <xdr:sp macro="" textlink="">
      <xdr:nvSpPr>
        <xdr:cNvPr id="47502" name="Line 3">
          <a:extLst>
            <a:ext uri="{FF2B5EF4-FFF2-40B4-BE49-F238E27FC236}">
              <a16:creationId xmlns:a16="http://schemas.microsoft.com/office/drawing/2014/main" id="{867A32EB-CD02-4C3F-BDA1-D3D89CEA3B49}"/>
            </a:ext>
          </a:extLst>
        </xdr:cNvPr>
        <xdr:cNvSpPr>
          <a:spLocks noChangeShapeType="1"/>
        </xdr:cNvSpPr>
      </xdr:nvSpPr>
      <xdr:spPr bwMode="auto">
        <a:xfrm>
          <a:off x="3638550" y="1357313"/>
          <a:ext cx="3000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28</xdr:col>
      <xdr:colOff>38100</xdr:colOff>
      <xdr:row>19</xdr:row>
      <xdr:rowOff>52388</xdr:rowOff>
    </xdr:from>
    <xdr:to>
      <xdr:col>30</xdr:col>
      <xdr:colOff>80963</xdr:colOff>
      <xdr:row>19</xdr:row>
      <xdr:rowOff>52388</xdr:rowOff>
    </xdr:to>
    <xdr:sp macro="" textlink="">
      <xdr:nvSpPr>
        <xdr:cNvPr id="47503" name="Line 7">
          <a:extLst>
            <a:ext uri="{FF2B5EF4-FFF2-40B4-BE49-F238E27FC236}">
              <a16:creationId xmlns:a16="http://schemas.microsoft.com/office/drawing/2014/main" id="{E50F187F-BBC3-4EA2-84CE-B016E2F2CAFD}"/>
            </a:ext>
          </a:extLst>
        </xdr:cNvPr>
        <xdr:cNvSpPr>
          <a:spLocks noChangeShapeType="1"/>
        </xdr:cNvSpPr>
      </xdr:nvSpPr>
      <xdr:spPr bwMode="auto">
        <a:xfrm>
          <a:off x="3638550" y="2328863"/>
          <a:ext cx="3000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28</xdr:col>
      <xdr:colOff>38100</xdr:colOff>
      <xdr:row>27</xdr:row>
      <xdr:rowOff>52388</xdr:rowOff>
    </xdr:from>
    <xdr:to>
      <xdr:col>30</xdr:col>
      <xdr:colOff>80963</xdr:colOff>
      <xdr:row>27</xdr:row>
      <xdr:rowOff>52388</xdr:rowOff>
    </xdr:to>
    <xdr:sp macro="" textlink="">
      <xdr:nvSpPr>
        <xdr:cNvPr id="47504" name="Line 11">
          <a:extLst>
            <a:ext uri="{FF2B5EF4-FFF2-40B4-BE49-F238E27FC236}">
              <a16:creationId xmlns:a16="http://schemas.microsoft.com/office/drawing/2014/main" id="{BB54FFA9-EC18-4C43-B142-FC169DBB2875}"/>
            </a:ext>
          </a:extLst>
        </xdr:cNvPr>
        <xdr:cNvSpPr>
          <a:spLocks noChangeShapeType="1"/>
        </xdr:cNvSpPr>
      </xdr:nvSpPr>
      <xdr:spPr bwMode="auto">
        <a:xfrm>
          <a:off x="3638550" y="3300413"/>
          <a:ext cx="3000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28</xdr:col>
      <xdr:colOff>38100</xdr:colOff>
      <xdr:row>35</xdr:row>
      <xdr:rowOff>52388</xdr:rowOff>
    </xdr:from>
    <xdr:to>
      <xdr:col>30</xdr:col>
      <xdr:colOff>80963</xdr:colOff>
      <xdr:row>35</xdr:row>
      <xdr:rowOff>52388</xdr:rowOff>
    </xdr:to>
    <xdr:sp macro="" textlink="">
      <xdr:nvSpPr>
        <xdr:cNvPr id="47505" name="Line 15">
          <a:extLst>
            <a:ext uri="{FF2B5EF4-FFF2-40B4-BE49-F238E27FC236}">
              <a16:creationId xmlns:a16="http://schemas.microsoft.com/office/drawing/2014/main" id="{7ED253BF-D5FD-4B5F-B3E2-F327A87DEF23}"/>
            </a:ext>
          </a:extLst>
        </xdr:cNvPr>
        <xdr:cNvSpPr>
          <a:spLocks noChangeShapeType="1"/>
        </xdr:cNvSpPr>
      </xdr:nvSpPr>
      <xdr:spPr bwMode="auto">
        <a:xfrm>
          <a:off x="3638550" y="4271963"/>
          <a:ext cx="3000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28</xdr:col>
      <xdr:colOff>38100</xdr:colOff>
      <xdr:row>43</xdr:row>
      <xdr:rowOff>52388</xdr:rowOff>
    </xdr:from>
    <xdr:to>
      <xdr:col>30</xdr:col>
      <xdr:colOff>80963</xdr:colOff>
      <xdr:row>43</xdr:row>
      <xdr:rowOff>52388</xdr:rowOff>
    </xdr:to>
    <xdr:sp macro="" textlink="">
      <xdr:nvSpPr>
        <xdr:cNvPr id="47506" name="Line 23">
          <a:extLst>
            <a:ext uri="{FF2B5EF4-FFF2-40B4-BE49-F238E27FC236}">
              <a16:creationId xmlns:a16="http://schemas.microsoft.com/office/drawing/2014/main" id="{F7182182-2D88-4F50-8C4B-F098A698FE33}"/>
            </a:ext>
          </a:extLst>
        </xdr:cNvPr>
        <xdr:cNvSpPr>
          <a:spLocks noChangeShapeType="1"/>
        </xdr:cNvSpPr>
      </xdr:nvSpPr>
      <xdr:spPr bwMode="auto">
        <a:xfrm>
          <a:off x="3638550" y="5243513"/>
          <a:ext cx="3000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71438</xdr:colOff>
      <xdr:row>11</xdr:row>
      <xdr:rowOff>66675</xdr:rowOff>
    </xdr:from>
    <xdr:to>
      <xdr:col>17</xdr:col>
      <xdr:colOff>57150</xdr:colOff>
      <xdr:row>11</xdr:row>
      <xdr:rowOff>66675</xdr:rowOff>
    </xdr:to>
    <xdr:sp macro="" textlink="">
      <xdr:nvSpPr>
        <xdr:cNvPr id="48293" name="Line 95">
          <a:extLst>
            <a:ext uri="{FF2B5EF4-FFF2-40B4-BE49-F238E27FC236}">
              <a16:creationId xmlns:a16="http://schemas.microsoft.com/office/drawing/2014/main" id="{6BCA818D-3FD3-4A72-A46A-5A7C54A7324E}"/>
            </a:ext>
          </a:extLst>
        </xdr:cNvPr>
        <xdr:cNvSpPr>
          <a:spLocks noChangeShapeType="1"/>
        </xdr:cNvSpPr>
      </xdr:nvSpPr>
      <xdr:spPr bwMode="auto">
        <a:xfrm>
          <a:off x="1871663" y="1428750"/>
          <a:ext cx="371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71438</xdr:colOff>
      <xdr:row>11</xdr:row>
      <xdr:rowOff>66675</xdr:rowOff>
    </xdr:from>
    <xdr:to>
      <xdr:col>25</xdr:col>
      <xdr:colOff>57150</xdr:colOff>
      <xdr:row>11</xdr:row>
      <xdr:rowOff>66675</xdr:rowOff>
    </xdr:to>
    <xdr:sp macro="" textlink="">
      <xdr:nvSpPr>
        <xdr:cNvPr id="48294" name="Line 96">
          <a:extLst>
            <a:ext uri="{FF2B5EF4-FFF2-40B4-BE49-F238E27FC236}">
              <a16:creationId xmlns:a16="http://schemas.microsoft.com/office/drawing/2014/main" id="{24F4C0BF-BC74-4AEB-9FE4-EBC14F761ED5}"/>
            </a:ext>
          </a:extLst>
        </xdr:cNvPr>
        <xdr:cNvSpPr>
          <a:spLocks noChangeShapeType="1"/>
        </xdr:cNvSpPr>
      </xdr:nvSpPr>
      <xdr:spPr bwMode="auto">
        <a:xfrm>
          <a:off x="2900363" y="1428750"/>
          <a:ext cx="371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26</xdr:col>
      <xdr:colOff>71438</xdr:colOff>
      <xdr:row>11</xdr:row>
      <xdr:rowOff>66675</xdr:rowOff>
    </xdr:from>
    <xdr:to>
      <xdr:col>29</xdr:col>
      <xdr:colOff>57150</xdr:colOff>
      <xdr:row>11</xdr:row>
      <xdr:rowOff>66675</xdr:rowOff>
    </xdr:to>
    <xdr:sp macro="" textlink="">
      <xdr:nvSpPr>
        <xdr:cNvPr id="48295" name="Line 97">
          <a:extLst>
            <a:ext uri="{FF2B5EF4-FFF2-40B4-BE49-F238E27FC236}">
              <a16:creationId xmlns:a16="http://schemas.microsoft.com/office/drawing/2014/main" id="{27728220-06DA-447A-AE84-9A2A68B756F8}"/>
            </a:ext>
          </a:extLst>
        </xdr:cNvPr>
        <xdr:cNvSpPr>
          <a:spLocks noChangeShapeType="1"/>
        </xdr:cNvSpPr>
      </xdr:nvSpPr>
      <xdr:spPr bwMode="auto">
        <a:xfrm>
          <a:off x="3414713" y="1428750"/>
          <a:ext cx="371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30</xdr:col>
      <xdr:colOff>71438</xdr:colOff>
      <xdr:row>11</xdr:row>
      <xdr:rowOff>66675</xdr:rowOff>
    </xdr:from>
    <xdr:to>
      <xdr:col>33</xdr:col>
      <xdr:colOff>57150</xdr:colOff>
      <xdr:row>11</xdr:row>
      <xdr:rowOff>66675</xdr:rowOff>
    </xdr:to>
    <xdr:sp macro="" textlink="">
      <xdr:nvSpPr>
        <xdr:cNvPr id="48296" name="Line 98">
          <a:extLst>
            <a:ext uri="{FF2B5EF4-FFF2-40B4-BE49-F238E27FC236}">
              <a16:creationId xmlns:a16="http://schemas.microsoft.com/office/drawing/2014/main" id="{27887BBC-59F6-49B7-9023-D194DBEDFBF0}"/>
            </a:ext>
          </a:extLst>
        </xdr:cNvPr>
        <xdr:cNvSpPr>
          <a:spLocks noChangeShapeType="1"/>
        </xdr:cNvSpPr>
      </xdr:nvSpPr>
      <xdr:spPr bwMode="auto">
        <a:xfrm>
          <a:off x="3929063" y="1428750"/>
          <a:ext cx="371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34</xdr:col>
      <xdr:colOff>71438</xdr:colOff>
      <xdr:row>11</xdr:row>
      <xdr:rowOff>66675</xdr:rowOff>
    </xdr:from>
    <xdr:to>
      <xdr:col>37</xdr:col>
      <xdr:colOff>57150</xdr:colOff>
      <xdr:row>11</xdr:row>
      <xdr:rowOff>66675</xdr:rowOff>
    </xdr:to>
    <xdr:sp macro="" textlink="">
      <xdr:nvSpPr>
        <xdr:cNvPr id="48297" name="Line 99">
          <a:extLst>
            <a:ext uri="{FF2B5EF4-FFF2-40B4-BE49-F238E27FC236}">
              <a16:creationId xmlns:a16="http://schemas.microsoft.com/office/drawing/2014/main" id="{9391B94A-6E7B-46C6-99F8-22EEDC650E06}"/>
            </a:ext>
          </a:extLst>
        </xdr:cNvPr>
        <xdr:cNvSpPr>
          <a:spLocks noChangeShapeType="1"/>
        </xdr:cNvSpPr>
      </xdr:nvSpPr>
      <xdr:spPr bwMode="auto">
        <a:xfrm>
          <a:off x="4443413" y="1428750"/>
          <a:ext cx="371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71438</xdr:colOff>
      <xdr:row>11</xdr:row>
      <xdr:rowOff>66675</xdr:rowOff>
    </xdr:from>
    <xdr:to>
      <xdr:col>21</xdr:col>
      <xdr:colOff>57150</xdr:colOff>
      <xdr:row>11</xdr:row>
      <xdr:rowOff>66675</xdr:rowOff>
    </xdr:to>
    <xdr:sp macro="" textlink="">
      <xdr:nvSpPr>
        <xdr:cNvPr id="48298" name="Line 100">
          <a:extLst>
            <a:ext uri="{FF2B5EF4-FFF2-40B4-BE49-F238E27FC236}">
              <a16:creationId xmlns:a16="http://schemas.microsoft.com/office/drawing/2014/main" id="{19708B1B-4C23-4F0F-8D61-66F1654482B4}"/>
            </a:ext>
          </a:extLst>
        </xdr:cNvPr>
        <xdr:cNvSpPr>
          <a:spLocks noChangeShapeType="1"/>
        </xdr:cNvSpPr>
      </xdr:nvSpPr>
      <xdr:spPr bwMode="auto">
        <a:xfrm>
          <a:off x="2386013" y="1428750"/>
          <a:ext cx="371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71438</xdr:colOff>
      <xdr:row>16</xdr:row>
      <xdr:rowOff>66675</xdr:rowOff>
    </xdr:from>
    <xdr:to>
      <xdr:col>17</xdr:col>
      <xdr:colOff>57150</xdr:colOff>
      <xdr:row>16</xdr:row>
      <xdr:rowOff>66675</xdr:rowOff>
    </xdr:to>
    <xdr:sp macro="" textlink="">
      <xdr:nvSpPr>
        <xdr:cNvPr id="48299" name="Line 101">
          <a:extLst>
            <a:ext uri="{FF2B5EF4-FFF2-40B4-BE49-F238E27FC236}">
              <a16:creationId xmlns:a16="http://schemas.microsoft.com/office/drawing/2014/main" id="{866FD8B0-6DF5-4837-8F7E-B9004B2D262C}"/>
            </a:ext>
          </a:extLst>
        </xdr:cNvPr>
        <xdr:cNvSpPr>
          <a:spLocks noChangeShapeType="1"/>
        </xdr:cNvSpPr>
      </xdr:nvSpPr>
      <xdr:spPr bwMode="auto">
        <a:xfrm>
          <a:off x="1871663" y="2047875"/>
          <a:ext cx="371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71438</xdr:colOff>
      <xdr:row>16</xdr:row>
      <xdr:rowOff>66675</xdr:rowOff>
    </xdr:from>
    <xdr:to>
      <xdr:col>25</xdr:col>
      <xdr:colOff>57150</xdr:colOff>
      <xdr:row>16</xdr:row>
      <xdr:rowOff>66675</xdr:rowOff>
    </xdr:to>
    <xdr:sp macro="" textlink="">
      <xdr:nvSpPr>
        <xdr:cNvPr id="48300" name="Line 102">
          <a:extLst>
            <a:ext uri="{FF2B5EF4-FFF2-40B4-BE49-F238E27FC236}">
              <a16:creationId xmlns:a16="http://schemas.microsoft.com/office/drawing/2014/main" id="{6595FB6B-0234-4C82-BE92-FD9B6955569F}"/>
            </a:ext>
          </a:extLst>
        </xdr:cNvPr>
        <xdr:cNvSpPr>
          <a:spLocks noChangeShapeType="1"/>
        </xdr:cNvSpPr>
      </xdr:nvSpPr>
      <xdr:spPr bwMode="auto">
        <a:xfrm>
          <a:off x="2900363" y="2047875"/>
          <a:ext cx="371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26</xdr:col>
      <xdr:colOff>71438</xdr:colOff>
      <xdr:row>16</xdr:row>
      <xdr:rowOff>66675</xdr:rowOff>
    </xdr:from>
    <xdr:to>
      <xdr:col>29</xdr:col>
      <xdr:colOff>57150</xdr:colOff>
      <xdr:row>16</xdr:row>
      <xdr:rowOff>66675</xdr:rowOff>
    </xdr:to>
    <xdr:sp macro="" textlink="">
      <xdr:nvSpPr>
        <xdr:cNvPr id="48301" name="Line 103">
          <a:extLst>
            <a:ext uri="{FF2B5EF4-FFF2-40B4-BE49-F238E27FC236}">
              <a16:creationId xmlns:a16="http://schemas.microsoft.com/office/drawing/2014/main" id="{F86D2E0A-4C55-4ECE-9D79-FFC6480B1225}"/>
            </a:ext>
          </a:extLst>
        </xdr:cNvPr>
        <xdr:cNvSpPr>
          <a:spLocks noChangeShapeType="1"/>
        </xdr:cNvSpPr>
      </xdr:nvSpPr>
      <xdr:spPr bwMode="auto">
        <a:xfrm>
          <a:off x="3414713" y="2047875"/>
          <a:ext cx="371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30</xdr:col>
      <xdr:colOff>71438</xdr:colOff>
      <xdr:row>16</xdr:row>
      <xdr:rowOff>66675</xdr:rowOff>
    </xdr:from>
    <xdr:to>
      <xdr:col>33</xdr:col>
      <xdr:colOff>57150</xdr:colOff>
      <xdr:row>16</xdr:row>
      <xdr:rowOff>66675</xdr:rowOff>
    </xdr:to>
    <xdr:sp macro="" textlink="">
      <xdr:nvSpPr>
        <xdr:cNvPr id="48302" name="Line 104">
          <a:extLst>
            <a:ext uri="{FF2B5EF4-FFF2-40B4-BE49-F238E27FC236}">
              <a16:creationId xmlns:a16="http://schemas.microsoft.com/office/drawing/2014/main" id="{4FC0D01D-F2F6-49DA-AB9C-746A74E11FA8}"/>
            </a:ext>
          </a:extLst>
        </xdr:cNvPr>
        <xdr:cNvSpPr>
          <a:spLocks noChangeShapeType="1"/>
        </xdr:cNvSpPr>
      </xdr:nvSpPr>
      <xdr:spPr bwMode="auto">
        <a:xfrm>
          <a:off x="3929063" y="2047875"/>
          <a:ext cx="371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34</xdr:col>
      <xdr:colOff>71438</xdr:colOff>
      <xdr:row>16</xdr:row>
      <xdr:rowOff>66675</xdr:rowOff>
    </xdr:from>
    <xdr:to>
      <xdr:col>37</xdr:col>
      <xdr:colOff>57150</xdr:colOff>
      <xdr:row>16</xdr:row>
      <xdr:rowOff>66675</xdr:rowOff>
    </xdr:to>
    <xdr:sp macro="" textlink="">
      <xdr:nvSpPr>
        <xdr:cNvPr id="48303" name="Line 105">
          <a:extLst>
            <a:ext uri="{FF2B5EF4-FFF2-40B4-BE49-F238E27FC236}">
              <a16:creationId xmlns:a16="http://schemas.microsoft.com/office/drawing/2014/main" id="{28881C2E-D110-4121-BE9C-34DC04CE5F0C}"/>
            </a:ext>
          </a:extLst>
        </xdr:cNvPr>
        <xdr:cNvSpPr>
          <a:spLocks noChangeShapeType="1"/>
        </xdr:cNvSpPr>
      </xdr:nvSpPr>
      <xdr:spPr bwMode="auto">
        <a:xfrm>
          <a:off x="4443413" y="2047875"/>
          <a:ext cx="371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71438</xdr:colOff>
      <xdr:row>16</xdr:row>
      <xdr:rowOff>66675</xdr:rowOff>
    </xdr:from>
    <xdr:to>
      <xdr:col>21</xdr:col>
      <xdr:colOff>57150</xdr:colOff>
      <xdr:row>16</xdr:row>
      <xdr:rowOff>66675</xdr:rowOff>
    </xdr:to>
    <xdr:sp macro="" textlink="">
      <xdr:nvSpPr>
        <xdr:cNvPr id="48304" name="Line 106">
          <a:extLst>
            <a:ext uri="{FF2B5EF4-FFF2-40B4-BE49-F238E27FC236}">
              <a16:creationId xmlns:a16="http://schemas.microsoft.com/office/drawing/2014/main" id="{94A69EE7-2114-40DB-8F8A-C851F6868DAA}"/>
            </a:ext>
          </a:extLst>
        </xdr:cNvPr>
        <xdr:cNvSpPr>
          <a:spLocks noChangeShapeType="1"/>
        </xdr:cNvSpPr>
      </xdr:nvSpPr>
      <xdr:spPr bwMode="auto">
        <a:xfrm>
          <a:off x="2386013" y="2047875"/>
          <a:ext cx="371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71438</xdr:colOff>
      <xdr:row>21</xdr:row>
      <xdr:rowOff>66675</xdr:rowOff>
    </xdr:from>
    <xdr:to>
      <xdr:col>17</xdr:col>
      <xdr:colOff>57150</xdr:colOff>
      <xdr:row>21</xdr:row>
      <xdr:rowOff>66675</xdr:rowOff>
    </xdr:to>
    <xdr:sp macro="" textlink="">
      <xdr:nvSpPr>
        <xdr:cNvPr id="48305" name="Line 107">
          <a:extLst>
            <a:ext uri="{FF2B5EF4-FFF2-40B4-BE49-F238E27FC236}">
              <a16:creationId xmlns:a16="http://schemas.microsoft.com/office/drawing/2014/main" id="{CFA52658-044E-4A38-83E0-0E0ED7E229A0}"/>
            </a:ext>
          </a:extLst>
        </xdr:cNvPr>
        <xdr:cNvSpPr>
          <a:spLocks noChangeShapeType="1"/>
        </xdr:cNvSpPr>
      </xdr:nvSpPr>
      <xdr:spPr bwMode="auto">
        <a:xfrm>
          <a:off x="1871663" y="2667000"/>
          <a:ext cx="371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71438</xdr:colOff>
      <xdr:row>21</xdr:row>
      <xdr:rowOff>66675</xdr:rowOff>
    </xdr:from>
    <xdr:to>
      <xdr:col>25</xdr:col>
      <xdr:colOff>57150</xdr:colOff>
      <xdr:row>21</xdr:row>
      <xdr:rowOff>66675</xdr:rowOff>
    </xdr:to>
    <xdr:sp macro="" textlink="">
      <xdr:nvSpPr>
        <xdr:cNvPr id="48306" name="Line 108">
          <a:extLst>
            <a:ext uri="{FF2B5EF4-FFF2-40B4-BE49-F238E27FC236}">
              <a16:creationId xmlns:a16="http://schemas.microsoft.com/office/drawing/2014/main" id="{A8C1E152-525A-452F-A0E0-52EFBB30229C}"/>
            </a:ext>
          </a:extLst>
        </xdr:cNvPr>
        <xdr:cNvSpPr>
          <a:spLocks noChangeShapeType="1"/>
        </xdr:cNvSpPr>
      </xdr:nvSpPr>
      <xdr:spPr bwMode="auto">
        <a:xfrm>
          <a:off x="2900363" y="2667000"/>
          <a:ext cx="371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26</xdr:col>
      <xdr:colOff>71438</xdr:colOff>
      <xdr:row>21</xdr:row>
      <xdr:rowOff>66675</xdr:rowOff>
    </xdr:from>
    <xdr:to>
      <xdr:col>29</xdr:col>
      <xdr:colOff>57150</xdr:colOff>
      <xdr:row>21</xdr:row>
      <xdr:rowOff>66675</xdr:rowOff>
    </xdr:to>
    <xdr:sp macro="" textlink="">
      <xdr:nvSpPr>
        <xdr:cNvPr id="48307" name="Line 109">
          <a:extLst>
            <a:ext uri="{FF2B5EF4-FFF2-40B4-BE49-F238E27FC236}">
              <a16:creationId xmlns:a16="http://schemas.microsoft.com/office/drawing/2014/main" id="{6C4A797D-E2AA-4E2C-BE43-CA2A79442D4F}"/>
            </a:ext>
          </a:extLst>
        </xdr:cNvPr>
        <xdr:cNvSpPr>
          <a:spLocks noChangeShapeType="1"/>
        </xdr:cNvSpPr>
      </xdr:nvSpPr>
      <xdr:spPr bwMode="auto">
        <a:xfrm>
          <a:off x="3414713" y="2667000"/>
          <a:ext cx="371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30</xdr:col>
      <xdr:colOff>71438</xdr:colOff>
      <xdr:row>21</xdr:row>
      <xdr:rowOff>66675</xdr:rowOff>
    </xdr:from>
    <xdr:to>
      <xdr:col>33</xdr:col>
      <xdr:colOff>57150</xdr:colOff>
      <xdr:row>21</xdr:row>
      <xdr:rowOff>66675</xdr:rowOff>
    </xdr:to>
    <xdr:sp macro="" textlink="">
      <xdr:nvSpPr>
        <xdr:cNvPr id="48308" name="Line 110">
          <a:extLst>
            <a:ext uri="{FF2B5EF4-FFF2-40B4-BE49-F238E27FC236}">
              <a16:creationId xmlns:a16="http://schemas.microsoft.com/office/drawing/2014/main" id="{346052AD-CC68-4962-8D81-205FA7A6EB0F}"/>
            </a:ext>
          </a:extLst>
        </xdr:cNvPr>
        <xdr:cNvSpPr>
          <a:spLocks noChangeShapeType="1"/>
        </xdr:cNvSpPr>
      </xdr:nvSpPr>
      <xdr:spPr bwMode="auto">
        <a:xfrm>
          <a:off x="3929063" y="2667000"/>
          <a:ext cx="371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34</xdr:col>
      <xdr:colOff>71438</xdr:colOff>
      <xdr:row>21</xdr:row>
      <xdr:rowOff>66675</xdr:rowOff>
    </xdr:from>
    <xdr:to>
      <xdr:col>37</xdr:col>
      <xdr:colOff>57150</xdr:colOff>
      <xdr:row>21</xdr:row>
      <xdr:rowOff>66675</xdr:rowOff>
    </xdr:to>
    <xdr:sp macro="" textlink="">
      <xdr:nvSpPr>
        <xdr:cNvPr id="48309" name="Line 111">
          <a:extLst>
            <a:ext uri="{FF2B5EF4-FFF2-40B4-BE49-F238E27FC236}">
              <a16:creationId xmlns:a16="http://schemas.microsoft.com/office/drawing/2014/main" id="{3D9235FE-42ED-41BF-A4D3-3C93FA47B7EE}"/>
            </a:ext>
          </a:extLst>
        </xdr:cNvPr>
        <xdr:cNvSpPr>
          <a:spLocks noChangeShapeType="1"/>
        </xdr:cNvSpPr>
      </xdr:nvSpPr>
      <xdr:spPr bwMode="auto">
        <a:xfrm>
          <a:off x="4443413" y="2667000"/>
          <a:ext cx="371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71438</xdr:colOff>
      <xdr:row>21</xdr:row>
      <xdr:rowOff>66675</xdr:rowOff>
    </xdr:from>
    <xdr:to>
      <xdr:col>21</xdr:col>
      <xdr:colOff>57150</xdr:colOff>
      <xdr:row>21</xdr:row>
      <xdr:rowOff>66675</xdr:rowOff>
    </xdr:to>
    <xdr:sp macro="" textlink="">
      <xdr:nvSpPr>
        <xdr:cNvPr id="48310" name="Line 112">
          <a:extLst>
            <a:ext uri="{FF2B5EF4-FFF2-40B4-BE49-F238E27FC236}">
              <a16:creationId xmlns:a16="http://schemas.microsoft.com/office/drawing/2014/main" id="{6F3E3CF6-DED5-4FDC-AE05-F94B35139503}"/>
            </a:ext>
          </a:extLst>
        </xdr:cNvPr>
        <xdr:cNvSpPr>
          <a:spLocks noChangeShapeType="1"/>
        </xdr:cNvSpPr>
      </xdr:nvSpPr>
      <xdr:spPr bwMode="auto">
        <a:xfrm>
          <a:off x="2386013" y="2667000"/>
          <a:ext cx="371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71438</xdr:colOff>
      <xdr:row>11</xdr:row>
      <xdr:rowOff>66675</xdr:rowOff>
    </xdr:from>
    <xdr:to>
      <xdr:col>17</xdr:col>
      <xdr:colOff>57150</xdr:colOff>
      <xdr:row>11</xdr:row>
      <xdr:rowOff>66675</xdr:rowOff>
    </xdr:to>
    <xdr:sp macro="" textlink="">
      <xdr:nvSpPr>
        <xdr:cNvPr id="50323" name="Line 95">
          <a:extLst>
            <a:ext uri="{FF2B5EF4-FFF2-40B4-BE49-F238E27FC236}">
              <a16:creationId xmlns:a16="http://schemas.microsoft.com/office/drawing/2014/main" id="{45AFBC5B-158F-4BD9-BD17-7C73F2278692}"/>
            </a:ext>
          </a:extLst>
        </xdr:cNvPr>
        <xdr:cNvSpPr>
          <a:spLocks noChangeShapeType="1"/>
        </xdr:cNvSpPr>
      </xdr:nvSpPr>
      <xdr:spPr bwMode="auto">
        <a:xfrm>
          <a:off x="1871663" y="1428750"/>
          <a:ext cx="371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71438</xdr:colOff>
      <xdr:row>11</xdr:row>
      <xdr:rowOff>66675</xdr:rowOff>
    </xdr:from>
    <xdr:to>
      <xdr:col>25</xdr:col>
      <xdr:colOff>57150</xdr:colOff>
      <xdr:row>11</xdr:row>
      <xdr:rowOff>66675</xdr:rowOff>
    </xdr:to>
    <xdr:sp macro="" textlink="">
      <xdr:nvSpPr>
        <xdr:cNvPr id="50324" name="Line 96">
          <a:extLst>
            <a:ext uri="{FF2B5EF4-FFF2-40B4-BE49-F238E27FC236}">
              <a16:creationId xmlns:a16="http://schemas.microsoft.com/office/drawing/2014/main" id="{870105DE-787A-4B15-B30F-A32923089FC4}"/>
            </a:ext>
          </a:extLst>
        </xdr:cNvPr>
        <xdr:cNvSpPr>
          <a:spLocks noChangeShapeType="1"/>
        </xdr:cNvSpPr>
      </xdr:nvSpPr>
      <xdr:spPr bwMode="auto">
        <a:xfrm>
          <a:off x="2900363" y="1428750"/>
          <a:ext cx="371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26</xdr:col>
      <xdr:colOff>71438</xdr:colOff>
      <xdr:row>11</xdr:row>
      <xdr:rowOff>66675</xdr:rowOff>
    </xdr:from>
    <xdr:to>
      <xdr:col>29</xdr:col>
      <xdr:colOff>57150</xdr:colOff>
      <xdr:row>11</xdr:row>
      <xdr:rowOff>66675</xdr:rowOff>
    </xdr:to>
    <xdr:sp macro="" textlink="">
      <xdr:nvSpPr>
        <xdr:cNvPr id="50325" name="Line 97">
          <a:extLst>
            <a:ext uri="{FF2B5EF4-FFF2-40B4-BE49-F238E27FC236}">
              <a16:creationId xmlns:a16="http://schemas.microsoft.com/office/drawing/2014/main" id="{F95A6F7D-C3D7-43FE-8671-F53175D6632A}"/>
            </a:ext>
          </a:extLst>
        </xdr:cNvPr>
        <xdr:cNvSpPr>
          <a:spLocks noChangeShapeType="1"/>
        </xdr:cNvSpPr>
      </xdr:nvSpPr>
      <xdr:spPr bwMode="auto">
        <a:xfrm>
          <a:off x="3414713" y="1428750"/>
          <a:ext cx="371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30</xdr:col>
      <xdr:colOff>71438</xdr:colOff>
      <xdr:row>11</xdr:row>
      <xdr:rowOff>66675</xdr:rowOff>
    </xdr:from>
    <xdr:to>
      <xdr:col>33</xdr:col>
      <xdr:colOff>57150</xdr:colOff>
      <xdr:row>11</xdr:row>
      <xdr:rowOff>66675</xdr:rowOff>
    </xdr:to>
    <xdr:sp macro="" textlink="">
      <xdr:nvSpPr>
        <xdr:cNvPr id="50326" name="Line 98">
          <a:extLst>
            <a:ext uri="{FF2B5EF4-FFF2-40B4-BE49-F238E27FC236}">
              <a16:creationId xmlns:a16="http://schemas.microsoft.com/office/drawing/2014/main" id="{C38D19F2-3F10-474F-B7D6-9ACCFC0BF032}"/>
            </a:ext>
          </a:extLst>
        </xdr:cNvPr>
        <xdr:cNvSpPr>
          <a:spLocks noChangeShapeType="1"/>
        </xdr:cNvSpPr>
      </xdr:nvSpPr>
      <xdr:spPr bwMode="auto">
        <a:xfrm>
          <a:off x="3929063" y="1428750"/>
          <a:ext cx="371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71438</xdr:colOff>
      <xdr:row>11</xdr:row>
      <xdr:rowOff>66675</xdr:rowOff>
    </xdr:from>
    <xdr:to>
      <xdr:col>21</xdr:col>
      <xdr:colOff>57150</xdr:colOff>
      <xdr:row>11</xdr:row>
      <xdr:rowOff>66675</xdr:rowOff>
    </xdr:to>
    <xdr:sp macro="" textlink="">
      <xdr:nvSpPr>
        <xdr:cNvPr id="50327" name="Line 100">
          <a:extLst>
            <a:ext uri="{FF2B5EF4-FFF2-40B4-BE49-F238E27FC236}">
              <a16:creationId xmlns:a16="http://schemas.microsoft.com/office/drawing/2014/main" id="{AB2CBAAE-BDDD-4F4E-A19C-83CABC31B40A}"/>
            </a:ext>
          </a:extLst>
        </xdr:cNvPr>
        <xdr:cNvSpPr>
          <a:spLocks noChangeShapeType="1"/>
        </xdr:cNvSpPr>
      </xdr:nvSpPr>
      <xdr:spPr bwMode="auto">
        <a:xfrm>
          <a:off x="2386013" y="1428750"/>
          <a:ext cx="371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71438</xdr:colOff>
      <xdr:row>16</xdr:row>
      <xdr:rowOff>66675</xdr:rowOff>
    </xdr:from>
    <xdr:to>
      <xdr:col>17</xdr:col>
      <xdr:colOff>57150</xdr:colOff>
      <xdr:row>16</xdr:row>
      <xdr:rowOff>66675</xdr:rowOff>
    </xdr:to>
    <xdr:sp macro="" textlink="">
      <xdr:nvSpPr>
        <xdr:cNvPr id="50328" name="Line 101">
          <a:extLst>
            <a:ext uri="{FF2B5EF4-FFF2-40B4-BE49-F238E27FC236}">
              <a16:creationId xmlns:a16="http://schemas.microsoft.com/office/drawing/2014/main" id="{6CDB171C-7A1B-48CE-B8DB-DEA8F7E2F5C2}"/>
            </a:ext>
          </a:extLst>
        </xdr:cNvPr>
        <xdr:cNvSpPr>
          <a:spLocks noChangeShapeType="1"/>
        </xdr:cNvSpPr>
      </xdr:nvSpPr>
      <xdr:spPr bwMode="auto">
        <a:xfrm>
          <a:off x="1871663" y="2047875"/>
          <a:ext cx="371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71438</xdr:colOff>
      <xdr:row>16</xdr:row>
      <xdr:rowOff>66675</xdr:rowOff>
    </xdr:from>
    <xdr:to>
      <xdr:col>25</xdr:col>
      <xdr:colOff>57150</xdr:colOff>
      <xdr:row>16</xdr:row>
      <xdr:rowOff>66675</xdr:rowOff>
    </xdr:to>
    <xdr:sp macro="" textlink="">
      <xdr:nvSpPr>
        <xdr:cNvPr id="50329" name="Line 102">
          <a:extLst>
            <a:ext uri="{FF2B5EF4-FFF2-40B4-BE49-F238E27FC236}">
              <a16:creationId xmlns:a16="http://schemas.microsoft.com/office/drawing/2014/main" id="{F99BD1BE-ABF5-4747-82C2-D1E1225CA32C}"/>
            </a:ext>
          </a:extLst>
        </xdr:cNvPr>
        <xdr:cNvSpPr>
          <a:spLocks noChangeShapeType="1"/>
        </xdr:cNvSpPr>
      </xdr:nvSpPr>
      <xdr:spPr bwMode="auto">
        <a:xfrm>
          <a:off x="2900363" y="2047875"/>
          <a:ext cx="371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26</xdr:col>
      <xdr:colOff>71438</xdr:colOff>
      <xdr:row>16</xdr:row>
      <xdr:rowOff>66675</xdr:rowOff>
    </xdr:from>
    <xdr:to>
      <xdr:col>29</xdr:col>
      <xdr:colOff>57150</xdr:colOff>
      <xdr:row>16</xdr:row>
      <xdr:rowOff>66675</xdr:rowOff>
    </xdr:to>
    <xdr:sp macro="" textlink="">
      <xdr:nvSpPr>
        <xdr:cNvPr id="50330" name="Line 103">
          <a:extLst>
            <a:ext uri="{FF2B5EF4-FFF2-40B4-BE49-F238E27FC236}">
              <a16:creationId xmlns:a16="http://schemas.microsoft.com/office/drawing/2014/main" id="{A44BF2A5-1F5E-4CCE-8B7F-B903FEA8EF8C}"/>
            </a:ext>
          </a:extLst>
        </xdr:cNvPr>
        <xdr:cNvSpPr>
          <a:spLocks noChangeShapeType="1"/>
        </xdr:cNvSpPr>
      </xdr:nvSpPr>
      <xdr:spPr bwMode="auto">
        <a:xfrm>
          <a:off x="3414713" y="2047875"/>
          <a:ext cx="371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30</xdr:col>
      <xdr:colOff>71438</xdr:colOff>
      <xdr:row>16</xdr:row>
      <xdr:rowOff>66675</xdr:rowOff>
    </xdr:from>
    <xdr:to>
      <xdr:col>33</xdr:col>
      <xdr:colOff>57150</xdr:colOff>
      <xdr:row>16</xdr:row>
      <xdr:rowOff>66675</xdr:rowOff>
    </xdr:to>
    <xdr:sp macro="" textlink="">
      <xdr:nvSpPr>
        <xdr:cNvPr id="50331" name="Line 104">
          <a:extLst>
            <a:ext uri="{FF2B5EF4-FFF2-40B4-BE49-F238E27FC236}">
              <a16:creationId xmlns:a16="http://schemas.microsoft.com/office/drawing/2014/main" id="{AF454C56-633C-45EE-89EC-FE220B7832BC}"/>
            </a:ext>
          </a:extLst>
        </xdr:cNvPr>
        <xdr:cNvSpPr>
          <a:spLocks noChangeShapeType="1"/>
        </xdr:cNvSpPr>
      </xdr:nvSpPr>
      <xdr:spPr bwMode="auto">
        <a:xfrm>
          <a:off x="3929063" y="2047875"/>
          <a:ext cx="371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71438</xdr:colOff>
      <xdr:row>16</xdr:row>
      <xdr:rowOff>66675</xdr:rowOff>
    </xdr:from>
    <xdr:to>
      <xdr:col>21</xdr:col>
      <xdr:colOff>57150</xdr:colOff>
      <xdr:row>16</xdr:row>
      <xdr:rowOff>66675</xdr:rowOff>
    </xdr:to>
    <xdr:sp macro="" textlink="">
      <xdr:nvSpPr>
        <xdr:cNvPr id="50332" name="Line 106">
          <a:extLst>
            <a:ext uri="{FF2B5EF4-FFF2-40B4-BE49-F238E27FC236}">
              <a16:creationId xmlns:a16="http://schemas.microsoft.com/office/drawing/2014/main" id="{51CFE737-E54E-4975-8B65-77610C831672}"/>
            </a:ext>
          </a:extLst>
        </xdr:cNvPr>
        <xdr:cNvSpPr>
          <a:spLocks noChangeShapeType="1"/>
        </xdr:cNvSpPr>
      </xdr:nvSpPr>
      <xdr:spPr bwMode="auto">
        <a:xfrm>
          <a:off x="2386013" y="2047875"/>
          <a:ext cx="371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71438</xdr:colOff>
      <xdr:row>21</xdr:row>
      <xdr:rowOff>66675</xdr:rowOff>
    </xdr:from>
    <xdr:to>
      <xdr:col>17</xdr:col>
      <xdr:colOff>57150</xdr:colOff>
      <xdr:row>21</xdr:row>
      <xdr:rowOff>66675</xdr:rowOff>
    </xdr:to>
    <xdr:sp macro="" textlink="">
      <xdr:nvSpPr>
        <xdr:cNvPr id="50333" name="Line 107">
          <a:extLst>
            <a:ext uri="{FF2B5EF4-FFF2-40B4-BE49-F238E27FC236}">
              <a16:creationId xmlns:a16="http://schemas.microsoft.com/office/drawing/2014/main" id="{7A8F7900-0C07-4055-B212-823104BC3754}"/>
            </a:ext>
          </a:extLst>
        </xdr:cNvPr>
        <xdr:cNvSpPr>
          <a:spLocks noChangeShapeType="1"/>
        </xdr:cNvSpPr>
      </xdr:nvSpPr>
      <xdr:spPr bwMode="auto">
        <a:xfrm>
          <a:off x="1871663" y="2667000"/>
          <a:ext cx="371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71438</xdr:colOff>
      <xdr:row>21</xdr:row>
      <xdr:rowOff>66675</xdr:rowOff>
    </xdr:from>
    <xdr:to>
      <xdr:col>25</xdr:col>
      <xdr:colOff>57150</xdr:colOff>
      <xdr:row>21</xdr:row>
      <xdr:rowOff>66675</xdr:rowOff>
    </xdr:to>
    <xdr:sp macro="" textlink="">
      <xdr:nvSpPr>
        <xdr:cNvPr id="50334" name="Line 108">
          <a:extLst>
            <a:ext uri="{FF2B5EF4-FFF2-40B4-BE49-F238E27FC236}">
              <a16:creationId xmlns:a16="http://schemas.microsoft.com/office/drawing/2014/main" id="{D53FB47A-6C91-4F32-993B-B7FD4F0075D5}"/>
            </a:ext>
          </a:extLst>
        </xdr:cNvPr>
        <xdr:cNvSpPr>
          <a:spLocks noChangeShapeType="1"/>
        </xdr:cNvSpPr>
      </xdr:nvSpPr>
      <xdr:spPr bwMode="auto">
        <a:xfrm>
          <a:off x="2900363" y="2667000"/>
          <a:ext cx="371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26</xdr:col>
      <xdr:colOff>71438</xdr:colOff>
      <xdr:row>21</xdr:row>
      <xdr:rowOff>66675</xdr:rowOff>
    </xdr:from>
    <xdr:to>
      <xdr:col>29</xdr:col>
      <xdr:colOff>57150</xdr:colOff>
      <xdr:row>21</xdr:row>
      <xdr:rowOff>66675</xdr:rowOff>
    </xdr:to>
    <xdr:sp macro="" textlink="">
      <xdr:nvSpPr>
        <xdr:cNvPr id="50335" name="Line 109">
          <a:extLst>
            <a:ext uri="{FF2B5EF4-FFF2-40B4-BE49-F238E27FC236}">
              <a16:creationId xmlns:a16="http://schemas.microsoft.com/office/drawing/2014/main" id="{AB1AFD7D-2B26-456D-A727-DFF674B05ECC}"/>
            </a:ext>
          </a:extLst>
        </xdr:cNvPr>
        <xdr:cNvSpPr>
          <a:spLocks noChangeShapeType="1"/>
        </xdr:cNvSpPr>
      </xdr:nvSpPr>
      <xdr:spPr bwMode="auto">
        <a:xfrm>
          <a:off x="3414713" y="2667000"/>
          <a:ext cx="371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30</xdr:col>
      <xdr:colOff>71438</xdr:colOff>
      <xdr:row>21</xdr:row>
      <xdr:rowOff>66675</xdr:rowOff>
    </xdr:from>
    <xdr:to>
      <xdr:col>33</xdr:col>
      <xdr:colOff>57150</xdr:colOff>
      <xdr:row>21</xdr:row>
      <xdr:rowOff>66675</xdr:rowOff>
    </xdr:to>
    <xdr:sp macro="" textlink="">
      <xdr:nvSpPr>
        <xdr:cNvPr id="50336" name="Line 110">
          <a:extLst>
            <a:ext uri="{FF2B5EF4-FFF2-40B4-BE49-F238E27FC236}">
              <a16:creationId xmlns:a16="http://schemas.microsoft.com/office/drawing/2014/main" id="{3D6C443F-2BDB-40F3-B2A8-397B38300667}"/>
            </a:ext>
          </a:extLst>
        </xdr:cNvPr>
        <xdr:cNvSpPr>
          <a:spLocks noChangeShapeType="1"/>
        </xdr:cNvSpPr>
      </xdr:nvSpPr>
      <xdr:spPr bwMode="auto">
        <a:xfrm>
          <a:off x="3929063" y="2667000"/>
          <a:ext cx="371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71438</xdr:colOff>
      <xdr:row>21</xdr:row>
      <xdr:rowOff>66675</xdr:rowOff>
    </xdr:from>
    <xdr:to>
      <xdr:col>21</xdr:col>
      <xdr:colOff>57150</xdr:colOff>
      <xdr:row>21</xdr:row>
      <xdr:rowOff>66675</xdr:rowOff>
    </xdr:to>
    <xdr:sp macro="" textlink="">
      <xdr:nvSpPr>
        <xdr:cNvPr id="50337" name="Line 112">
          <a:extLst>
            <a:ext uri="{FF2B5EF4-FFF2-40B4-BE49-F238E27FC236}">
              <a16:creationId xmlns:a16="http://schemas.microsoft.com/office/drawing/2014/main" id="{25C5EEF5-D6C1-4301-880C-82C9F936AE91}"/>
            </a:ext>
          </a:extLst>
        </xdr:cNvPr>
        <xdr:cNvSpPr>
          <a:spLocks noChangeShapeType="1"/>
        </xdr:cNvSpPr>
      </xdr:nvSpPr>
      <xdr:spPr bwMode="auto">
        <a:xfrm>
          <a:off x="2386013" y="2667000"/>
          <a:ext cx="371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30</xdr:col>
      <xdr:colOff>71438</xdr:colOff>
      <xdr:row>11</xdr:row>
      <xdr:rowOff>66675</xdr:rowOff>
    </xdr:from>
    <xdr:to>
      <xdr:col>33</xdr:col>
      <xdr:colOff>57150</xdr:colOff>
      <xdr:row>11</xdr:row>
      <xdr:rowOff>66675</xdr:rowOff>
    </xdr:to>
    <xdr:sp macro="" textlink="">
      <xdr:nvSpPr>
        <xdr:cNvPr id="50338" name="Line 100">
          <a:extLst>
            <a:ext uri="{FF2B5EF4-FFF2-40B4-BE49-F238E27FC236}">
              <a16:creationId xmlns:a16="http://schemas.microsoft.com/office/drawing/2014/main" id="{B668EF54-14DD-41FC-BB32-28B07F52D97E}"/>
            </a:ext>
          </a:extLst>
        </xdr:cNvPr>
        <xdr:cNvSpPr>
          <a:spLocks noChangeShapeType="1"/>
        </xdr:cNvSpPr>
      </xdr:nvSpPr>
      <xdr:spPr bwMode="auto">
        <a:xfrm>
          <a:off x="3929063" y="1428750"/>
          <a:ext cx="371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30</xdr:col>
      <xdr:colOff>71438</xdr:colOff>
      <xdr:row>16</xdr:row>
      <xdr:rowOff>66675</xdr:rowOff>
    </xdr:from>
    <xdr:to>
      <xdr:col>33</xdr:col>
      <xdr:colOff>57150</xdr:colOff>
      <xdr:row>16</xdr:row>
      <xdr:rowOff>66675</xdr:rowOff>
    </xdr:to>
    <xdr:sp macro="" textlink="">
      <xdr:nvSpPr>
        <xdr:cNvPr id="50339" name="Line 100">
          <a:extLst>
            <a:ext uri="{FF2B5EF4-FFF2-40B4-BE49-F238E27FC236}">
              <a16:creationId xmlns:a16="http://schemas.microsoft.com/office/drawing/2014/main" id="{95811426-5301-4A21-BA84-121ECF7331F6}"/>
            </a:ext>
          </a:extLst>
        </xdr:cNvPr>
        <xdr:cNvSpPr>
          <a:spLocks noChangeShapeType="1"/>
        </xdr:cNvSpPr>
      </xdr:nvSpPr>
      <xdr:spPr bwMode="auto">
        <a:xfrm>
          <a:off x="3929063" y="2047875"/>
          <a:ext cx="371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30</xdr:col>
      <xdr:colOff>71438</xdr:colOff>
      <xdr:row>21</xdr:row>
      <xdr:rowOff>66675</xdr:rowOff>
    </xdr:from>
    <xdr:to>
      <xdr:col>33</xdr:col>
      <xdr:colOff>57150</xdr:colOff>
      <xdr:row>21</xdr:row>
      <xdr:rowOff>66675</xdr:rowOff>
    </xdr:to>
    <xdr:sp macro="" textlink="">
      <xdr:nvSpPr>
        <xdr:cNvPr id="50340" name="Line 100">
          <a:extLst>
            <a:ext uri="{FF2B5EF4-FFF2-40B4-BE49-F238E27FC236}">
              <a16:creationId xmlns:a16="http://schemas.microsoft.com/office/drawing/2014/main" id="{16D24F01-7EF4-43A2-8BEA-AD16758A4CCA}"/>
            </a:ext>
          </a:extLst>
        </xdr:cNvPr>
        <xdr:cNvSpPr>
          <a:spLocks noChangeShapeType="1"/>
        </xdr:cNvSpPr>
      </xdr:nvSpPr>
      <xdr:spPr bwMode="auto">
        <a:xfrm>
          <a:off x="3929063" y="2667000"/>
          <a:ext cx="371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71438</xdr:colOff>
      <xdr:row>11</xdr:row>
      <xdr:rowOff>66675</xdr:rowOff>
    </xdr:from>
    <xdr:to>
      <xdr:col>17</xdr:col>
      <xdr:colOff>57150</xdr:colOff>
      <xdr:row>11</xdr:row>
      <xdr:rowOff>66675</xdr:rowOff>
    </xdr:to>
    <xdr:sp macro="" textlink="">
      <xdr:nvSpPr>
        <xdr:cNvPr id="45334" name="Line 95">
          <a:extLst>
            <a:ext uri="{FF2B5EF4-FFF2-40B4-BE49-F238E27FC236}">
              <a16:creationId xmlns:a16="http://schemas.microsoft.com/office/drawing/2014/main" id="{B5F7F445-FB85-4D95-9513-1D3ECB59C132}"/>
            </a:ext>
          </a:extLst>
        </xdr:cNvPr>
        <xdr:cNvSpPr>
          <a:spLocks noChangeShapeType="1"/>
        </xdr:cNvSpPr>
      </xdr:nvSpPr>
      <xdr:spPr bwMode="auto">
        <a:xfrm>
          <a:off x="1871663" y="1428750"/>
          <a:ext cx="371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71438</xdr:colOff>
      <xdr:row>11</xdr:row>
      <xdr:rowOff>66675</xdr:rowOff>
    </xdr:from>
    <xdr:to>
      <xdr:col>25</xdr:col>
      <xdr:colOff>57150</xdr:colOff>
      <xdr:row>11</xdr:row>
      <xdr:rowOff>66675</xdr:rowOff>
    </xdr:to>
    <xdr:sp macro="" textlink="">
      <xdr:nvSpPr>
        <xdr:cNvPr id="45335" name="Line 96">
          <a:extLst>
            <a:ext uri="{FF2B5EF4-FFF2-40B4-BE49-F238E27FC236}">
              <a16:creationId xmlns:a16="http://schemas.microsoft.com/office/drawing/2014/main" id="{DE996943-0B86-420F-9BFE-3C9326EE3F77}"/>
            </a:ext>
          </a:extLst>
        </xdr:cNvPr>
        <xdr:cNvSpPr>
          <a:spLocks noChangeShapeType="1"/>
        </xdr:cNvSpPr>
      </xdr:nvSpPr>
      <xdr:spPr bwMode="auto">
        <a:xfrm>
          <a:off x="2900363" y="1428750"/>
          <a:ext cx="371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26</xdr:col>
      <xdr:colOff>71438</xdr:colOff>
      <xdr:row>11</xdr:row>
      <xdr:rowOff>66675</xdr:rowOff>
    </xdr:from>
    <xdr:to>
      <xdr:col>29</xdr:col>
      <xdr:colOff>57150</xdr:colOff>
      <xdr:row>11</xdr:row>
      <xdr:rowOff>66675</xdr:rowOff>
    </xdr:to>
    <xdr:sp macro="" textlink="">
      <xdr:nvSpPr>
        <xdr:cNvPr id="45336" name="Line 97">
          <a:extLst>
            <a:ext uri="{FF2B5EF4-FFF2-40B4-BE49-F238E27FC236}">
              <a16:creationId xmlns:a16="http://schemas.microsoft.com/office/drawing/2014/main" id="{A34FD756-896E-47BF-8061-3B8B1B1D5EBE}"/>
            </a:ext>
          </a:extLst>
        </xdr:cNvPr>
        <xdr:cNvSpPr>
          <a:spLocks noChangeShapeType="1"/>
        </xdr:cNvSpPr>
      </xdr:nvSpPr>
      <xdr:spPr bwMode="auto">
        <a:xfrm>
          <a:off x="3414713" y="1428750"/>
          <a:ext cx="371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30</xdr:col>
      <xdr:colOff>71438</xdr:colOff>
      <xdr:row>11</xdr:row>
      <xdr:rowOff>66675</xdr:rowOff>
    </xdr:from>
    <xdr:to>
      <xdr:col>33</xdr:col>
      <xdr:colOff>57150</xdr:colOff>
      <xdr:row>11</xdr:row>
      <xdr:rowOff>66675</xdr:rowOff>
    </xdr:to>
    <xdr:sp macro="" textlink="">
      <xdr:nvSpPr>
        <xdr:cNvPr id="45337" name="Line 98">
          <a:extLst>
            <a:ext uri="{FF2B5EF4-FFF2-40B4-BE49-F238E27FC236}">
              <a16:creationId xmlns:a16="http://schemas.microsoft.com/office/drawing/2014/main" id="{DA44FBB3-4791-4459-9381-E5FCC7238744}"/>
            </a:ext>
          </a:extLst>
        </xdr:cNvPr>
        <xdr:cNvSpPr>
          <a:spLocks noChangeShapeType="1"/>
        </xdr:cNvSpPr>
      </xdr:nvSpPr>
      <xdr:spPr bwMode="auto">
        <a:xfrm>
          <a:off x="3929063" y="1428750"/>
          <a:ext cx="371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34</xdr:col>
      <xdr:colOff>71438</xdr:colOff>
      <xdr:row>11</xdr:row>
      <xdr:rowOff>66675</xdr:rowOff>
    </xdr:from>
    <xdr:to>
      <xdr:col>37</xdr:col>
      <xdr:colOff>57150</xdr:colOff>
      <xdr:row>11</xdr:row>
      <xdr:rowOff>66675</xdr:rowOff>
    </xdr:to>
    <xdr:sp macro="" textlink="">
      <xdr:nvSpPr>
        <xdr:cNvPr id="45338" name="Line 99">
          <a:extLst>
            <a:ext uri="{FF2B5EF4-FFF2-40B4-BE49-F238E27FC236}">
              <a16:creationId xmlns:a16="http://schemas.microsoft.com/office/drawing/2014/main" id="{51B71F1F-8340-44FB-9481-AB56C84E406D}"/>
            </a:ext>
          </a:extLst>
        </xdr:cNvPr>
        <xdr:cNvSpPr>
          <a:spLocks noChangeShapeType="1"/>
        </xdr:cNvSpPr>
      </xdr:nvSpPr>
      <xdr:spPr bwMode="auto">
        <a:xfrm>
          <a:off x="4443413" y="1428750"/>
          <a:ext cx="371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71438</xdr:colOff>
      <xdr:row>11</xdr:row>
      <xdr:rowOff>66675</xdr:rowOff>
    </xdr:from>
    <xdr:to>
      <xdr:col>21</xdr:col>
      <xdr:colOff>57150</xdr:colOff>
      <xdr:row>11</xdr:row>
      <xdr:rowOff>66675</xdr:rowOff>
    </xdr:to>
    <xdr:sp macro="" textlink="">
      <xdr:nvSpPr>
        <xdr:cNvPr id="45339" name="Line 100">
          <a:extLst>
            <a:ext uri="{FF2B5EF4-FFF2-40B4-BE49-F238E27FC236}">
              <a16:creationId xmlns:a16="http://schemas.microsoft.com/office/drawing/2014/main" id="{40C8F9FB-6E81-4E05-B903-77F6F3C1F23E}"/>
            </a:ext>
          </a:extLst>
        </xdr:cNvPr>
        <xdr:cNvSpPr>
          <a:spLocks noChangeShapeType="1"/>
        </xdr:cNvSpPr>
      </xdr:nvSpPr>
      <xdr:spPr bwMode="auto">
        <a:xfrm>
          <a:off x="2386013" y="1428750"/>
          <a:ext cx="371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71438</xdr:colOff>
      <xdr:row>16</xdr:row>
      <xdr:rowOff>66675</xdr:rowOff>
    </xdr:from>
    <xdr:to>
      <xdr:col>17</xdr:col>
      <xdr:colOff>57150</xdr:colOff>
      <xdr:row>16</xdr:row>
      <xdr:rowOff>66675</xdr:rowOff>
    </xdr:to>
    <xdr:sp macro="" textlink="">
      <xdr:nvSpPr>
        <xdr:cNvPr id="45340" name="Line 101">
          <a:extLst>
            <a:ext uri="{FF2B5EF4-FFF2-40B4-BE49-F238E27FC236}">
              <a16:creationId xmlns:a16="http://schemas.microsoft.com/office/drawing/2014/main" id="{6EE95B74-BE46-419F-BDA1-A3881806E6B4}"/>
            </a:ext>
          </a:extLst>
        </xdr:cNvPr>
        <xdr:cNvSpPr>
          <a:spLocks noChangeShapeType="1"/>
        </xdr:cNvSpPr>
      </xdr:nvSpPr>
      <xdr:spPr bwMode="auto">
        <a:xfrm>
          <a:off x="1871663" y="2047875"/>
          <a:ext cx="371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71438</xdr:colOff>
      <xdr:row>16</xdr:row>
      <xdr:rowOff>66675</xdr:rowOff>
    </xdr:from>
    <xdr:to>
      <xdr:col>25</xdr:col>
      <xdr:colOff>57150</xdr:colOff>
      <xdr:row>16</xdr:row>
      <xdr:rowOff>66675</xdr:rowOff>
    </xdr:to>
    <xdr:sp macro="" textlink="">
      <xdr:nvSpPr>
        <xdr:cNvPr id="45341" name="Line 102">
          <a:extLst>
            <a:ext uri="{FF2B5EF4-FFF2-40B4-BE49-F238E27FC236}">
              <a16:creationId xmlns:a16="http://schemas.microsoft.com/office/drawing/2014/main" id="{C0B7A8F1-B1E0-4377-89BE-23393ABA42F9}"/>
            </a:ext>
          </a:extLst>
        </xdr:cNvPr>
        <xdr:cNvSpPr>
          <a:spLocks noChangeShapeType="1"/>
        </xdr:cNvSpPr>
      </xdr:nvSpPr>
      <xdr:spPr bwMode="auto">
        <a:xfrm>
          <a:off x="2900363" y="2047875"/>
          <a:ext cx="371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26</xdr:col>
      <xdr:colOff>71438</xdr:colOff>
      <xdr:row>16</xdr:row>
      <xdr:rowOff>66675</xdr:rowOff>
    </xdr:from>
    <xdr:to>
      <xdr:col>29</xdr:col>
      <xdr:colOff>57150</xdr:colOff>
      <xdr:row>16</xdr:row>
      <xdr:rowOff>66675</xdr:rowOff>
    </xdr:to>
    <xdr:sp macro="" textlink="">
      <xdr:nvSpPr>
        <xdr:cNvPr id="45342" name="Line 103">
          <a:extLst>
            <a:ext uri="{FF2B5EF4-FFF2-40B4-BE49-F238E27FC236}">
              <a16:creationId xmlns:a16="http://schemas.microsoft.com/office/drawing/2014/main" id="{07A10B22-2F66-4C24-8708-99284229FCA6}"/>
            </a:ext>
          </a:extLst>
        </xdr:cNvPr>
        <xdr:cNvSpPr>
          <a:spLocks noChangeShapeType="1"/>
        </xdr:cNvSpPr>
      </xdr:nvSpPr>
      <xdr:spPr bwMode="auto">
        <a:xfrm>
          <a:off x="3414713" y="2047875"/>
          <a:ext cx="371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30</xdr:col>
      <xdr:colOff>71438</xdr:colOff>
      <xdr:row>16</xdr:row>
      <xdr:rowOff>66675</xdr:rowOff>
    </xdr:from>
    <xdr:to>
      <xdr:col>33</xdr:col>
      <xdr:colOff>57150</xdr:colOff>
      <xdr:row>16</xdr:row>
      <xdr:rowOff>66675</xdr:rowOff>
    </xdr:to>
    <xdr:sp macro="" textlink="">
      <xdr:nvSpPr>
        <xdr:cNvPr id="45343" name="Line 104">
          <a:extLst>
            <a:ext uri="{FF2B5EF4-FFF2-40B4-BE49-F238E27FC236}">
              <a16:creationId xmlns:a16="http://schemas.microsoft.com/office/drawing/2014/main" id="{D1A7C401-609B-4292-B496-5456697A99D1}"/>
            </a:ext>
          </a:extLst>
        </xdr:cNvPr>
        <xdr:cNvSpPr>
          <a:spLocks noChangeShapeType="1"/>
        </xdr:cNvSpPr>
      </xdr:nvSpPr>
      <xdr:spPr bwMode="auto">
        <a:xfrm>
          <a:off x="3929063" y="2047875"/>
          <a:ext cx="371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34</xdr:col>
      <xdr:colOff>71438</xdr:colOff>
      <xdr:row>16</xdr:row>
      <xdr:rowOff>66675</xdr:rowOff>
    </xdr:from>
    <xdr:to>
      <xdr:col>37</xdr:col>
      <xdr:colOff>57150</xdr:colOff>
      <xdr:row>16</xdr:row>
      <xdr:rowOff>66675</xdr:rowOff>
    </xdr:to>
    <xdr:sp macro="" textlink="">
      <xdr:nvSpPr>
        <xdr:cNvPr id="45344" name="Line 105">
          <a:extLst>
            <a:ext uri="{FF2B5EF4-FFF2-40B4-BE49-F238E27FC236}">
              <a16:creationId xmlns:a16="http://schemas.microsoft.com/office/drawing/2014/main" id="{B85773E1-6F31-46A1-AC75-F1E5021327B9}"/>
            </a:ext>
          </a:extLst>
        </xdr:cNvPr>
        <xdr:cNvSpPr>
          <a:spLocks noChangeShapeType="1"/>
        </xdr:cNvSpPr>
      </xdr:nvSpPr>
      <xdr:spPr bwMode="auto">
        <a:xfrm>
          <a:off x="4443413" y="2047875"/>
          <a:ext cx="371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71438</xdr:colOff>
      <xdr:row>16</xdr:row>
      <xdr:rowOff>66675</xdr:rowOff>
    </xdr:from>
    <xdr:to>
      <xdr:col>21</xdr:col>
      <xdr:colOff>57150</xdr:colOff>
      <xdr:row>16</xdr:row>
      <xdr:rowOff>66675</xdr:rowOff>
    </xdr:to>
    <xdr:sp macro="" textlink="">
      <xdr:nvSpPr>
        <xdr:cNvPr id="45345" name="Line 106">
          <a:extLst>
            <a:ext uri="{FF2B5EF4-FFF2-40B4-BE49-F238E27FC236}">
              <a16:creationId xmlns:a16="http://schemas.microsoft.com/office/drawing/2014/main" id="{F669A384-E6F8-4EE5-A881-EC892752616A}"/>
            </a:ext>
          </a:extLst>
        </xdr:cNvPr>
        <xdr:cNvSpPr>
          <a:spLocks noChangeShapeType="1"/>
        </xdr:cNvSpPr>
      </xdr:nvSpPr>
      <xdr:spPr bwMode="auto">
        <a:xfrm>
          <a:off x="2386013" y="2047875"/>
          <a:ext cx="371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71438</xdr:colOff>
      <xdr:row>21</xdr:row>
      <xdr:rowOff>66675</xdr:rowOff>
    </xdr:from>
    <xdr:to>
      <xdr:col>17</xdr:col>
      <xdr:colOff>57150</xdr:colOff>
      <xdr:row>21</xdr:row>
      <xdr:rowOff>66675</xdr:rowOff>
    </xdr:to>
    <xdr:sp macro="" textlink="">
      <xdr:nvSpPr>
        <xdr:cNvPr id="45346" name="Line 107">
          <a:extLst>
            <a:ext uri="{FF2B5EF4-FFF2-40B4-BE49-F238E27FC236}">
              <a16:creationId xmlns:a16="http://schemas.microsoft.com/office/drawing/2014/main" id="{F3651E27-B3A4-458C-AAF6-5977186D5C8B}"/>
            </a:ext>
          </a:extLst>
        </xdr:cNvPr>
        <xdr:cNvSpPr>
          <a:spLocks noChangeShapeType="1"/>
        </xdr:cNvSpPr>
      </xdr:nvSpPr>
      <xdr:spPr bwMode="auto">
        <a:xfrm>
          <a:off x="1871663" y="2667000"/>
          <a:ext cx="371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71438</xdr:colOff>
      <xdr:row>21</xdr:row>
      <xdr:rowOff>66675</xdr:rowOff>
    </xdr:from>
    <xdr:to>
      <xdr:col>25</xdr:col>
      <xdr:colOff>57150</xdr:colOff>
      <xdr:row>21</xdr:row>
      <xdr:rowOff>66675</xdr:rowOff>
    </xdr:to>
    <xdr:sp macro="" textlink="">
      <xdr:nvSpPr>
        <xdr:cNvPr id="45347" name="Line 108">
          <a:extLst>
            <a:ext uri="{FF2B5EF4-FFF2-40B4-BE49-F238E27FC236}">
              <a16:creationId xmlns:a16="http://schemas.microsoft.com/office/drawing/2014/main" id="{8E67FBC3-D16E-4D20-9081-DB2D84A2E6EB}"/>
            </a:ext>
          </a:extLst>
        </xdr:cNvPr>
        <xdr:cNvSpPr>
          <a:spLocks noChangeShapeType="1"/>
        </xdr:cNvSpPr>
      </xdr:nvSpPr>
      <xdr:spPr bwMode="auto">
        <a:xfrm>
          <a:off x="2900363" y="2667000"/>
          <a:ext cx="371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26</xdr:col>
      <xdr:colOff>71438</xdr:colOff>
      <xdr:row>21</xdr:row>
      <xdr:rowOff>66675</xdr:rowOff>
    </xdr:from>
    <xdr:to>
      <xdr:col>29</xdr:col>
      <xdr:colOff>57150</xdr:colOff>
      <xdr:row>21</xdr:row>
      <xdr:rowOff>66675</xdr:rowOff>
    </xdr:to>
    <xdr:sp macro="" textlink="">
      <xdr:nvSpPr>
        <xdr:cNvPr id="45348" name="Line 109">
          <a:extLst>
            <a:ext uri="{FF2B5EF4-FFF2-40B4-BE49-F238E27FC236}">
              <a16:creationId xmlns:a16="http://schemas.microsoft.com/office/drawing/2014/main" id="{77EEE8E0-9CCD-4DA8-98D5-560BA5619C34}"/>
            </a:ext>
          </a:extLst>
        </xdr:cNvPr>
        <xdr:cNvSpPr>
          <a:spLocks noChangeShapeType="1"/>
        </xdr:cNvSpPr>
      </xdr:nvSpPr>
      <xdr:spPr bwMode="auto">
        <a:xfrm>
          <a:off x="3414713" y="2667000"/>
          <a:ext cx="371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30</xdr:col>
      <xdr:colOff>71438</xdr:colOff>
      <xdr:row>21</xdr:row>
      <xdr:rowOff>66675</xdr:rowOff>
    </xdr:from>
    <xdr:to>
      <xdr:col>33</xdr:col>
      <xdr:colOff>57150</xdr:colOff>
      <xdr:row>21</xdr:row>
      <xdr:rowOff>66675</xdr:rowOff>
    </xdr:to>
    <xdr:sp macro="" textlink="">
      <xdr:nvSpPr>
        <xdr:cNvPr id="45349" name="Line 110">
          <a:extLst>
            <a:ext uri="{FF2B5EF4-FFF2-40B4-BE49-F238E27FC236}">
              <a16:creationId xmlns:a16="http://schemas.microsoft.com/office/drawing/2014/main" id="{A2BEB539-819A-4726-88EC-532FCAE111E5}"/>
            </a:ext>
          </a:extLst>
        </xdr:cNvPr>
        <xdr:cNvSpPr>
          <a:spLocks noChangeShapeType="1"/>
        </xdr:cNvSpPr>
      </xdr:nvSpPr>
      <xdr:spPr bwMode="auto">
        <a:xfrm>
          <a:off x="3929063" y="2667000"/>
          <a:ext cx="371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34</xdr:col>
      <xdr:colOff>71438</xdr:colOff>
      <xdr:row>21</xdr:row>
      <xdr:rowOff>66675</xdr:rowOff>
    </xdr:from>
    <xdr:to>
      <xdr:col>37</xdr:col>
      <xdr:colOff>57150</xdr:colOff>
      <xdr:row>21</xdr:row>
      <xdr:rowOff>66675</xdr:rowOff>
    </xdr:to>
    <xdr:sp macro="" textlink="">
      <xdr:nvSpPr>
        <xdr:cNvPr id="45350" name="Line 111">
          <a:extLst>
            <a:ext uri="{FF2B5EF4-FFF2-40B4-BE49-F238E27FC236}">
              <a16:creationId xmlns:a16="http://schemas.microsoft.com/office/drawing/2014/main" id="{70311F83-6B98-4DBA-A679-126FB0113343}"/>
            </a:ext>
          </a:extLst>
        </xdr:cNvPr>
        <xdr:cNvSpPr>
          <a:spLocks noChangeShapeType="1"/>
        </xdr:cNvSpPr>
      </xdr:nvSpPr>
      <xdr:spPr bwMode="auto">
        <a:xfrm>
          <a:off x="4443413" y="2667000"/>
          <a:ext cx="371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71438</xdr:colOff>
      <xdr:row>21</xdr:row>
      <xdr:rowOff>66675</xdr:rowOff>
    </xdr:from>
    <xdr:to>
      <xdr:col>21</xdr:col>
      <xdr:colOff>57150</xdr:colOff>
      <xdr:row>21</xdr:row>
      <xdr:rowOff>66675</xdr:rowOff>
    </xdr:to>
    <xdr:sp macro="" textlink="">
      <xdr:nvSpPr>
        <xdr:cNvPr id="45351" name="Line 112">
          <a:extLst>
            <a:ext uri="{FF2B5EF4-FFF2-40B4-BE49-F238E27FC236}">
              <a16:creationId xmlns:a16="http://schemas.microsoft.com/office/drawing/2014/main" id="{88EC28AE-45CF-44C2-8605-F41A5E57429D}"/>
            </a:ext>
          </a:extLst>
        </xdr:cNvPr>
        <xdr:cNvSpPr>
          <a:spLocks noChangeShapeType="1"/>
        </xdr:cNvSpPr>
      </xdr:nvSpPr>
      <xdr:spPr bwMode="auto">
        <a:xfrm>
          <a:off x="2386013" y="2667000"/>
          <a:ext cx="371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34</xdr:col>
      <xdr:colOff>71438</xdr:colOff>
      <xdr:row>16</xdr:row>
      <xdr:rowOff>66675</xdr:rowOff>
    </xdr:from>
    <xdr:to>
      <xdr:col>37</xdr:col>
      <xdr:colOff>57150</xdr:colOff>
      <xdr:row>16</xdr:row>
      <xdr:rowOff>66675</xdr:rowOff>
    </xdr:to>
    <xdr:sp macro="" textlink="">
      <xdr:nvSpPr>
        <xdr:cNvPr id="45352" name="Line 99">
          <a:extLst>
            <a:ext uri="{FF2B5EF4-FFF2-40B4-BE49-F238E27FC236}">
              <a16:creationId xmlns:a16="http://schemas.microsoft.com/office/drawing/2014/main" id="{FDE5C02C-A739-432A-BD05-70315D3CAC49}"/>
            </a:ext>
          </a:extLst>
        </xdr:cNvPr>
        <xdr:cNvSpPr>
          <a:spLocks noChangeShapeType="1"/>
        </xdr:cNvSpPr>
      </xdr:nvSpPr>
      <xdr:spPr bwMode="auto">
        <a:xfrm>
          <a:off x="4443413" y="2047875"/>
          <a:ext cx="371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34</xdr:col>
      <xdr:colOff>71438</xdr:colOff>
      <xdr:row>21</xdr:row>
      <xdr:rowOff>66675</xdr:rowOff>
    </xdr:from>
    <xdr:to>
      <xdr:col>37</xdr:col>
      <xdr:colOff>57150</xdr:colOff>
      <xdr:row>21</xdr:row>
      <xdr:rowOff>66675</xdr:rowOff>
    </xdr:to>
    <xdr:sp macro="" textlink="">
      <xdr:nvSpPr>
        <xdr:cNvPr id="45353" name="Line 99">
          <a:extLst>
            <a:ext uri="{FF2B5EF4-FFF2-40B4-BE49-F238E27FC236}">
              <a16:creationId xmlns:a16="http://schemas.microsoft.com/office/drawing/2014/main" id="{7740D41F-FC57-4DAF-A885-CC459B3D6FCC}"/>
            </a:ext>
          </a:extLst>
        </xdr:cNvPr>
        <xdr:cNvSpPr>
          <a:spLocks noChangeShapeType="1"/>
        </xdr:cNvSpPr>
      </xdr:nvSpPr>
      <xdr:spPr bwMode="auto">
        <a:xfrm>
          <a:off x="4443413" y="2667000"/>
          <a:ext cx="371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Y165"/>
  <sheetViews>
    <sheetView tabSelected="1" view="pageBreakPreview" zoomScaleNormal="100" zoomScaleSheetLayoutView="100" workbookViewId="0">
      <selection activeCell="B2" sqref="B2:E3"/>
    </sheetView>
  </sheetViews>
  <sheetFormatPr defaultColWidth="1.796875" defaultRowHeight="9.75" customHeight="1" x14ac:dyDescent="0.25"/>
  <cols>
    <col min="1" max="16384" width="1.796875" style="2"/>
  </cols>
  <sheetData>
    <row r="2" spans="1:51" ht="9.75" customHeight="1" x14ac:dyDescent="0.25">
      <c r="B2" s="510" t="s">
        <v>0</v>
      </c>
      <c r="C2" s="510"/>
      <c r="D2" s="510"/>
      <c r="E2" s="510"/>
      <c r="G2" s="511" t="s">
        <v>1</v>
      </c>
      <c r="H2" s="511"/>
      <c r="I2" s="511"/>
      <c r="J2" s="511"/>
      <c r="K2" s="511"/>
      <c r="L2" s="511"/>
      <c r="M2" s="511"/>
      <c r="N2" s="511"/>
      <c r="O2" s="511"/>
      <c r="P2" s="511"/>
      <c r="Q2" s="511"/>
      <c r="R2" s="511"/>
      <c r="S2" s="511"/>
      <c r="T2" s="511"/>
      <c r="U2" s="511"/>
      <c r="V2" s="511"/>
      <c r="W2" s="511"/>
      <c r="X2" s="511"/>
      <c r="Y2" s="511"/>
      <c r="Z2" s="511"/>
      <c r="AA2" s="511"/>
      <c r="AB2" s="511"/>
      <c r="AC2" s="511"/>
      <c r="AD2" s="511"/>
      <c r="AE2" s="511"/>
      <c r="AF2" s="511"/>
      <c r="AG2" s="511"/>
      <c r="AH2" s="511"/>
      <c r="AI2" s="511"/>
      <c r="AJ2" s="511"/>
      <c r="AK2" s="511"/>
      <c r="AL2" s="511"/>
      <c r="AM2" s="511"/>
      <c r="AN2" s="511"/>
      <c r="AO2" s="511"/>
      <c r="AP2" s="511"/>
      <c r="AQ2" s="511"/>
    </row>
    <row r="3" spans="1:51" ht="9.75" customHeight="1" x14ac:dyDescent="0.25">
      <c r="B3" s="510"/>
      <c r="C3" s="510"/>
      <c r="D3" s="510"/>
      <c r="E3" s="510"/>
      <c r="G3" s="511"/>
      <c r="H3" s="511"/>
      <c r="I3" s="511"/>
      <c r="J3" s="511"/>
      <c r="K3" s="511"/>
      <c r="L3" s="511"/>
      <c r="M3" s="511"/>
      <c r="N3" s="511"/>
      <c r="O3" s="511"/>
      <c r="P3" s="511"/>
      <c r="Q3" s="511"/>
      <c r="R3" s="511"/>
      <c r="S3" s="511"/>
      <c r="T3" s="511"/>
      <c r="U3" s="511"/>
      <c r="V3" s="511"/>
      <c r="W3" s="511"/>
      <c r="X3" s="511"/>
      <c r="Y3" s="511"/>
      <c r="Z3" s="511"/>
      <c r="AA3" s="511"/>
      <c r="AB3" s="511"/>
      <c r="AC3" s="511"/>
      <c r="AD3" s="511"/>
      <c r="AE3" s="511"/>
      <c r="AF3" s="511"/>
      <c r="AG3" s="511"/>
      <c r="AH3" s="511"/>
      <c r="AI3" s="511"/>
      <c r="AJ3" s="511"/>
      <c r="AK3" s="511"/>
      <c r="AL3" s="511"/>
      <c r="AM3" s="511"/>
      <c r="AN3" s="511"/>
      <c r="AO3" s="511"/>
      <c r="AP3" s="511"/>
      <c r="AQ3" s="511"/>
      <c r="AY3" s="449" t="s">
        <v>566</v>
      </c>
    </row>
    <row r="4" spans="1:51" ht="7.5" customHeight="1" x14ac:dyDescent="0.25"/>
    <row r="5" spans="1:51" ht="7.5" customHeight="1" x14ac:dyDescent="0.25">
      <c r="A5" s="650" t="s">
        <v>6</v>
      </c>
      <c r="B5" s="651"/>
      <c r="C5" s="652" t="s">
        <v>41</v>
      </c>
      <c r="D5" s="653"/>
      <c r="E5" s="653"/>
      <c r="F5" s="653"/>
      <c r="G5" s="653"/>
      <c r="H5" s="653"/>
      <c r="I5" s="653"/>
      <c r="J5" s="653"/>
      <c r="K5" s="654"/>
      <c r="L5" s="594" t="s">
        <v>2</v>
      </c>
      <c r="M5" s="594"/>
      <c r="N5" s="594"/>
      <c r="O5" s="594"/>
      <c r="P5" s="594" t="s">
        <v>3</v>
      </c>
      <c r="Q5" s="594"/>
      <c r="R5" s="594"/>
      <c r="S5" s="594"/>
      <c r="T5" s="643" t="s">
        <v>35</v>
      </c>
      <c r="U5" s="644"/>
      <c r="V5" s="644"/>
      <c r="W5" s="645"/>
      <c r="X5" s="591" t="s">
        <v>4</v>
      </c>
      <c r="Y5" s="591"/>
      <c r="Z5" s="591"/>
      <c r="AA5" s="591"/>
      <c r="AB5" s="594" t="s">
        <v>5</v>
      </c>
      <c r="AC5" s="594"/>
      <c r="AD5" s="594"/>
      <c r="AE5" s="594"/>
      <c r="AF5" s="643" t="s">
        <v>29</v>
      </c>
      <c r="AG5" s="644"/>
      <c r="AH5" s="644"/>
      <c r="AI5" s="644"/>
      <c r="AJ5" s="644"/>
      <c r="AK5" s="645"/>
      <c r="AL5" s="643" t="s">
        <v>28</v>
      </c>
      <c r="AM5" s="644"/>
      <c r="AN5" s="644"/>
      <c r="AO5" s="644"/>
      <c r="AP5" s="644"/>
      <c r="AQ5" s="644"/>
      <c r="AR5" s="645"/>
      <c r="AS5" s="643" t="s">
        <v>31</v>
      </c>
      <c r="AT5" s="648"/>
      <c r="AU5" s="648"/>
      <c r="AV5" s="648"/>
      <c r="AW5" s="648"/>
      <c r="AX5" s="648"/>
      <c r="AY5" s="649"/>
    </row>
    <row r="6" spans="1:51" ht="9.75" customHeight="1" x14ac:dyDescent="0.25">
      <c r="A6" s="650"/>
      <c r="B6" s="651"/>
      <c r="C6" s="616"/>
      <c r="D6" s="617"/>
      <c r="E6" s="617"/>
      <c r="F6" s="617"/>
      <c r="G6" s="617"/>
      <c r="H6" s="617"/>
      <c r="I6" s="617"/>
      <c r="J6" s="617"/>
      <c r="K6" s="618"/>
      <c r="L6" s="655"/>
      <c r="M6" s="655"/>
      <c r="N6" s="655"/>
      <c r="O6" s="655"/>
      <c r="P6" s="594"/>
      <c r="Q6" s="594"/>
      <c r="R6" s="594"/>
      <c r="S6" s="594"/>
      <c r="T6" s="597"/>
      <c r="U6" s="598"/>
      <c r="V6" s="598"/>
      <c r="W6" s="646"/>
      <c r="X6" s="591"/>
      <c r="Y6" s="591"/>
      <c r="Z6" s="591"/>
      <c r="AA6" s="591"/>
      <c r="AB6" s="594"/>
      <c r="AC6" s="594"/>
      <c r="AD6" s="594"/>
      <c r="AE6" s="594"/>
      <c r="AF6" s="597"/>
      <c r="AG6" s="598"/>
      <c r="AH6" s="598"/>
      <c r="AI6" s="598"/>
      <c r="AJ6" s="598"/>
      <c r="AK6" s="646"/>
      <c r="AL6" s="597"/>
      <c r="AM6" s="598"/>
      <c r="AN6" s="598"/>
      <c r="AO6" s="598"/>
      <c r="AP6" s="598"/>
      <c r="AQ6" s="598"/>
      <c r="AR6" s="646"/>
      <c r="AS6" s="611"/>
      <c r="AT6" s="527"/>
      <c r="AU6" s="527"/>
      <c r="AV6" s="527"/>
      <c r="AW6" s="527"/>
      <c r="AX6" s="527"/>
      <c r="AY6" s="528"/>
    </row>
    <row r="7" spans="1:51" ht="9.75" customHeight="1" x14ac:dyDescent="0.25">
      <c r="A7" s="650"/>
      <c r="B7" s="651"/>
      <c r="C7" s="616"/>
      <c r="D7" s="617"/>
      <c r="E7" s="617"/>
      <c r="F7" s="617"/>
      <c r="G7" s="617"/>
      <c r="H7" s="617"/>
      <c r="I7" s="617"/>
      <c r="J7" s="617"/>
      <c r="K7" s="618"/>
      <c r="L7" s="655"/>
      <c r="M7" s="655"/>
      <c r="N7" s="655"/>
      <c r="O7" s="655"/>
      <c r="P7" s="594"/>
      <c r="Q7" s="594"/>
      <c r="R7" s="594"/>
      <c r="S7" s="594"/>
      <c r="T7" s="597"/>
      <c r="U7" s="598"/>
      <c r="V7" s="598"/>
      <c r="W7" s="646"/>
      <c r="X7" s="591"/>
      <c r="Y7" s="591"/>
      <c r="Z7" s="591"/>
      <c r="AA7" s="591"/>
      <c r="AB7" s="594"/>
      <c r="AC7" s="594"/>
      <c r="AD7" s="594"/>
      <c r="AE7" s="594"/>
      <c r="AF7" s="597"/>
      <c r="AG7" s="598"/>
      <c r="AH7" s="598"/>
      <c r="AI7" s="598"/>
      <c r="AJ7" s="598"/>
      <c r="AK7" s="646"/>
      <c r="AL7" s="597"/>
      <c r="AM7" s="598"/>
      <c r="AN7" s="598"/>
      <c r="AO7" s="598"/>
      <c r="AP7" s="598"/>
      <c r="AQ7" s="598"/>
      <c r="AR7" s="646"/>
      <c r="AS7" s="611"/>
      <c r="AT7" s="527"/>
      <c r="AU7" s="527"/>
      <c r="AV7" s="527"/>
      <c r="AW7" s="527"/>
      <c r="AX7" s="527"/>
      <c r="AY7" s="528"/>
    </row>
    <row r="8" spans="1:51" ht="9.75" customHeight="1" x14ac:dyDescent="0.25">
      <c r="A8" s="650"/>
      <c r="B8" s="651"/>
      <c r="C8" s="619"/>
      <c r="D8" s="620"/>
      <c r="E8" s="620"/>
      <c r="F8" s="620"/>
      <c r="G8" s="620"/>
      <c r="H8" s="620"/>
      <c r="I8" s="620"/>
      <c r="J8" s="620"/>
      <c r="K8" s="621"/>
      <c r="L8" s="655"/>
      <c r="M8" s="655"/>
      <c r="N8" s="655"/>
      <c r="O8" s="655"/>
      <c r="P8" s="594"/>
      <c r="Q8" s="594"/>
      <c r="R8" s="594"/>
      <c r="S8" s="594"/>
      <c r="T8" s="599"/>
      <c r="U8" s="600"/>
      <c r="V8" s="600"/>
      <c r="W8" s="647"/>
      <c r="X8" s="591"/>
      <c r="Y8" s="591"/>
      <c r="Z8" s="591"/>
      <c r="AA8" s="591"/>
      <c r="AB8" s="594"/>
      <c r="AC8" s="594"/>
      <c r="AD8" s="594"/>
      <c r="AE8" s="594"/>
      <c r="AF8" s="599"/>
      <c r="AG8" s="600"/>
      <c r="AH8" s="600"/>
      <c r="AI8" s="600"/>
      <c r="AJ8" s="600"/>
      <c r="AK8" s="647"/>
      <c r="AL8" s="599"/>
      <c r="AM8" s="600"/>
      <c r="AN8" s="600"/>
      <c r="AO8" s="600"/>
      <c r="AP8" s="600"/>
      <c r="AQ8" s="600"/>
      <c r="AR8" s="647"/>
      <c r="AS8" s="612"/>
      <c r="AT8" s="492"/>
      <c r="AU8" s="492"/>
      <c r="AV8" s="492"/>
      <c r="AW8" s="492"/>
      <c r="AX8" s="492"/>
      <c r="AY8" s="493"/>
    </row>
    <row r="9" spans="1:51" ht="9.75" customHeight="1" x14ac:dyDescent="0.25">
      <c r="A9" s="633"/>
      <c r="B9" s="634"/>
      <c r="C9" s="583"/>
      <c r="D9" s="584"/>
      <c r="E9" s="584"/>
      <c r="F9" s="584"/>
      <c r="G9" s="584"/>
      <c r="H9" s="584"/>
      <c r="I9" s="565" t="s">
        <v>196</v>
      </c>
      <c r="J9" s="565"/>
      <c r="K9" s="566"/>
      <c r="L9" s="466" t="s">
        <v>197</v>
      </c>
      <c r="M9" s="569">
        <v>100</v>
      </c>
      <c r="N9" s="569"/>
      <c r="O9" s="625"/>
      <c r="P9" s="466" t="s">
        <v>197</v>
      </c>
      <c r="Q9" s="569"/>
      <c r="R9" s="569"/>
      <c r="S9" s="625"/>
      <c r="T9" s="466" t="s">
        <v>197</v>
      </c>
      <c r="U9" s="569">
        <v>100</v>
      </c>
      <c r="V9" s="569"/>
      <c r="W9" s="625"/>
      <c r="X9" s="466" t="s">
        <v>197</v>
      </c>
      <c r="Y9" s="569">
        <v>100</v>
      </c>
      <c r="Z9" s="569"/>
      <c r="AA9" s="625"/>
      <c r="AB9" s="466" t="s">
        <v>197</v>
      </c>
      <c r="AC9" s="569">
        <v>100</v>
      </c>
      <c r="AD9" s="569"/>
      <c r="AE9" s="625"/>
      <c r="AF9" s="466" t="s">
        <v>198</v>
      </c>
      <c r="AG9" s="7"/>
      <c r="AH9" s="7"/>
      <c r="AI9" s="7"/>
      <c r="AJ9" s="7"/>
      <c r="AK9" s="8"/>
      <c r="AL9" s="19"/>
      <c r="AM9" s="20"/>
      <c r="AN9" s="20"/>
      <c r="AO9" s="20"/>
      <c r="AP9" s="20"/>
      <c r="AQ9" s="20"/>
      <c r="AR9" s="21"/>
      <c r="AS9" s="19"/>
      <c r="AT9" s="20"/>
      <c r="AU9" s="20"/>
      <c r="AV9" s="20"/>
      <c r="AW9" s="20"/>
      <c r="AX9" s="20"/>
      <c r="AY9" s="21"/>
    </row>
    <row r="10" spans="1:51" ht="9.75" customHeight="1" x14ac:dyDescent="0.25">
      <c r="A10" s="553"/>
      <c r="B10" s="554"/>
      <c r="C10" s="585"/>
      <c r="D10" s="586"/>
      <c r="E10" s="586"/>
      <c r="F10" s="586"/>
      <c r="G10" s="586"/>
      <c r="H10" s="586"/>
      <c r="I10" s="567"/>
      <c r="J10" s="567"/>
      <c r="K10" s="568"/>
      <c r="L10" s="468"/>
      <c r="M10" s="570"/>
      <c r="N10" s="570"/>
      <c r="O10" s="626"/>
      <c r="P10" s="468"/>
      <c r="Q10" s="570"/>
      <c r="R10" s="570"/>
      <c r="S10" s="626"/>
      <c r="T10" s="468"/>
      <c r="U10" s="570"/>
      <c r="V10" s="570"/>
      <c r="W10" s="626"/>
      <c r="X10" s="468"/>
      <c r="Y10" s="570"/>
      <c r="Z10" s="570"/>
      <c r="AA10" s="626"/>
      <c r="AB10" s="468"/>
      <c r="AC10" s="570"/>
      <c r="AD10" s="570"/>
      <c r="AE10" s="626"/>
      <c r="AF10" s="468"/>
      <c r="AG10" s="4"/>
      <c r="AH10" s="4"/>
      <c r="AI10" s="4"/>
      <c r="AJ10" s="4"/>
      <c r="AK10" s="18"/>
      <c r="AL10" s="22"/>
      <c r="AM10" s="23"/>
      <c r="AN10" s="23"/>
      <c r="AO10" s="23"/>
      <c r="AP10" s="23"/>
      <c r="AQ10" s="23"/>
      <c r="AR10" s="24"/>
      <c r="AS10" s="22"/>
      <c r="AT10" s="23"/>
      <c r="AU10" s="23"/>
      <c r="AV10" s="23"/>
      <c r="AW10" s="23"/>
      <c r="AX10" s="23"/>
      <c r="AY10" s="24"/>
    </row>
    <row r="11" spans="1:51" ht="9.75" customHeight="1" x14ac:dyDescent="0.25">
      <c r="A11" s="553"/>
      <c r="B11" s="554"/>
      <c r="C11" s="585"/>
      <c r="D11" s="586"/>
      <c r="E11" s="586"/>
      <c r="F11" s="586"/>
      <c r="G11" s="586"/>
      <c r="H11" s="586"/>
      <c r="I11" s="567"/>
      <c r="J11" s="567"/>
      <c r="K11" s="568"/>
      <c r="L11" s="468"/>
      <c r="M11" s="570"/>
      <c r="N11" s="570"/>
      <c r="O11" s="626"/>
      <c r="P11" s="468"/>
      <c r="Q11" s="570"/>
      <c r="R11" s="570"/>
      <c r="S11" s="626"/>
      <c r="T11" s="468"/>
      <c r="U11" s="570"/>
      <c r="V11" s="570"/>
      <c r="W11" s="626"/>
      <c r="X11" s="468"/>
      <c r="Y11" s="570"/>
      <c r="Z11" s="570"/>
      <c r="AA11" s="626"/>
      <c r="AB11" s="468"/>
      <c r="AC11" s="570"/>
      <c r="AD11" s="570"/>
      <c r="AE11" s="626"/>
      <c r="AF11" s="468"/>
      <c r="AG11" s="571"/>
      <c r="AH11" s="571"/>
      <c r="AI11" s="571"/>
      <c r="AJ11" s="571"/>
      <c r="AK11" s="572"/>
      <c r="AL11" s="22"/>
      <c r="AM11" s="23"/>
      <c r="AN11" s="23"/>
      <c r="AO11" s="23"/>
      <c r="AP11" s="23"/>
      <c r="AQ11" s="23"/>
      <c r="AR11" s="24"/>
      <c r="AS11" s="22"/>
      <c r="AT11" s="23"/>
      <c r="AU11" s="23"/>
      <c r="AV11" s="23"/>
      <c r="AW11" s="23"/>
      <c r="AX11" s="23"/>
      <c r="AY11" s="24"/>
    </row>
    <row r="12" spans="1:51" ht="9.75" customHeight="1" x14ac:dyDescent="0.25">
      <c r="A12" s="553"/>
      <c r="B12" s="554"/>
      <c r="C12" s="585"/>
      <c r="D12" s="586"/>
      <c r="E12" s="586"/>
      <c r="F12" s="586"/>
      <c r="G12" s="586"/>
      <c r="H12" s="586"/>
      <c r="I12" s="567"/>
      <c r="J12" s="567"/>
      <c r="K12" s="568"/>
      <c r="L12" s="468"/>
      <c r="M12" s="14"/>
      <c r="N12" s="14"/>
      <c r="O12" s="12"/>
      <c r="P12" s="468"/>
      <c r="Q12" s="14"/>
      <c r="R12" s="14"/>
      <c r="S12" s="12"/>
      <c r="T12" s="468"/>
      <c r="U12" s="14"/>
      <c r="V12" s="14"/>
      <c r="W12" s="12"/>
      <c r="X12" s="468"/>
      <c r="Y12" s="14"/>
      <c r="Z12" s="14"/>
      <c r="AA12" s="12"/>
      <c r="AB12" s="468"/>
      <c r="AC12" s="14"/>
      <c r="AD12" s="14"/>
      <c r="AE12" s="12"/>
      <c r="AF12" s="468"/>
      <c r="AG12" s="571"/>
      <c r="AH12" s="571"/>
      <c r="AI12" s="571"/>
      <c r="AJ12" s="571"/>
      <c r="AK12" s="572"/>
      <c r="AL12" s="16"/>
      <c r="AM12" s="4"/>
      <c r="AN12" s="4"/>
      <c r="AO12" s="4"/>
      <c r="AP12" s="4"/>
      <c r="AQ12" s="4"/>
      <c r="AR12" s="18"/>
      <c r="AX12" s="3"/>
      <c r="AY12" s="17"/>
    </row>
    <row r="13" spans="1:51" ht="9.75" customHeight="1" x14ac:dyDescent="0.25">
      <c r="A13" s="553"/>
      <c r="B13" s="554"/>
      <c r="C13" s="557" t="s">
        <v>199</v>
      </c>
      <c r="D13" s="558"/>
      <c r="E13" s="558"/>
      <c r="F13" s="559"/>
      <c r="G13" s="559"/>
      <c r="H13" s="559"/>
      <c r="I13" s="559"/>
      <c r="J13" s="559"/>
      <c r="K13" s="560"/>
      <c r="L13" s="468"/>
      <c r="M13" s="631"/>
      <c r="N13" s="631"/>
      <c r="O13" s="632"/>
      <c r="P13" s="468"/>
      <c r="Q13" s="576">
        <v>100</v>
      </c>
      <c r="R13" s="576"/>
      <c r="S13" s="607"/>
      <c r="T13" s="468"/>
      <c r="U13" s="576"/>
      <c r="V13" s="576"/>
      <c r="W13" s="607"/>
      <c r="X13" s="468"/>
      <c r="Y13" s="576"/>
      <c r="Z13" s="576"/>
      <c r="AA13" s="607"/>
      <c r="AB13" s="468"/>
      <c r="AC13" s="576"/>
      <c r="AD13" s="576"/>
      <c r="AE13" s="607"/>
      <c r="AF13" s="468"/>
      <c r="AG13" s="4"/>
      <c r="AH13" s="4"/>
      <c r="AI13" s="574" t="s">
        <v>196</v>
      </c>
      <c r="AJ13" s="574"/>
      <c r="AK13" s="575"/>
      <c r="AL13" s="16"/>
      <c r="AM13" s="4"/>
      <c r="AN13" s="4"/>
      <c r="AO13" s="4"/>
      <c r="AP13" s="4"/>
      <c r="AQ13" s="4"/>
      <c r="AR13" s="18"/>
      <c r="AX13" s="3"/>
      <c r="AY13" s="17"/>
    </row>
    <row r="14" spans="1:51" ht="9.75" customHeight="1" x14ac:dyDescent="0.25">
      <c r="A14" s="553"/>
      <c r="B14" s="554"/>
      <c r="C14" s="557"/>
      <c r="D14" s="558"/>
      <c r="E14" s="558"/>
      <c r="F14" s="559"/>
      <c r="G14" s="559"/>
      <c r="H14" s="559"/>
      <c r="I14" s="559"/>
      <c r="J14" s="559"/>
      <c r="K14" s="560"/>
      <c r="L14" s="468"/>
      <c r="M14" s="631"/>
      <c r="N14" s="631"/>
      <c r="O14" s="632"/>
      <c r="P14" s="468"/>
      <c r="Q14" s="576"/>
      <c r="R14" s="576"/>
      <c r="S14" s="607"/>
      <c r="T14" s="468"/>
      <c r="U14" s="576"/>
      <c r="V14" s="576"/>
      <c r="W14" s="607"/>
      <c r="X14" s="468"/>
      <c r="Y14" s="576"/>
      <c r="Z14" s="576"/>
      <c r="AA14" s="607"/>
      <c r="AB14" s="468"/>
      <c r="AC14" s="576"/>
      <c r="AD14" s="576"/>
      <c r="AE14" s="607"/>
      <c r="AF14" s="468"/>
      <c r="AG14" s="4"/>
      <c r="AH14" s="4"/>
      <c r="AI14" s="574"/>
      <c r="AJ14" s="574"/>
      <c r="AK14" s="575"/>
      <c r="AL14" s="16"/>
      <c r="AM14" s="4"/>
      <c r="AN14" s="4"/>
      <c r="AO14" s="4"/>
      <c r="AP14" s="4"/>
      <c r="AQ14" s="4"/>
      <c r="AR14" s="18"/>
      <c r="AX14" s="3"/>
      <c r="AY14" s="17"/>
    </row>
    <row r="15" spans="1:51" ht="9.75" customHeight="1" x14ac:dyDescent="0.25">
      <c r="A15" s="553"/>
      <c r="B15" s="554"/>
      <c r="C15" s="608"/>
      <c r="D15" s="609"/>
      <c r="E15" s="609"/>
      <c r="F15" s="609"/>
      <c r="G15" s="609"/>
      <c r="H15" s="609"/>
      <c r="I15" s="505" t="s">
        <v>200</v>
      </c>
      <c r="J15" s="505"/>
      <c r="K15" s="506"/>
      <c r="L15" s="468"/>
      <c r="M15" s="631"/>
      <c r="N15" s="631"/>
      <c r="O15" s="632"/>
      <c r="P15" s="468"/>
      <c r="Q15" s="576"/>
      <c r="R15" s="576"/>
      <c r="S15" s="607"/>
      <c r="T15" s="468"/>
      <c r="U15" s="576"/>
      <c r="V15" s="576"/>
      <c r="W15" s="607"/>
      <c r="X15" s="468"/>
      <c r="Y15" s="576"/>
      <c r="Z15" s="576"/>
      <c r="AA15" s="607"/>
      <c r="AB15" s="468"/>
      <c r="AC15" s="576"/>
      <c r="AD15" s="576"/>
      <c r="AE15" s="607"/>
      <c r="AF15" s="468"/>
      <c r="AG15" s="4"/>
      <c r="AH15" s="4"/>
      <c r="AI15" s="4"/>
      <c r="AJ15" s="4"/>
      <c r="AK15" s="18"/>
      <c r="AL15" s="16"/>
      <c r="AM15" s="4"/>
      <c r="AN15" s="4"/>
      <c r="AO15" s="4"/>
      <c r="AP15" s="4"/>
      <c r="AQ15" s="4"/>
      <c r="AR15" s="18"/>
      <c r="AX15" s="3"/>
      <c r="AY15" s="17"/>
    </row>
    <row r="16" spans="1:51" ht="8.25" customHeight="1" x14ac:dyDescent="0.25">
      <c r="A16" s="587"/>
      <c r="B16" s="588"/>
      <c r="C16" s="635"/>
      <c r="D16" s="636"/>
      <c r="E16" s="636"/>
      <c r="F16" s="636"/>
      <c r="G16" s="636"/>
      <c r="H16" s="636"/>
      <c r="I16" s="508"/>
      <c r="J16" s="508"/>
      <c r="K16" s="509"/>
      <c r="L16" s="16"/>
      <c r="M16" s="4"/>
      <c r="N16" s="4"/>
      <c r="O16" s="18"/>
      <c r="P16" s="16"/>
      <c r="Q16" s="4"/>
      <c r="R16" s="4"/>
      <c r="S16" s="18"/>
      <c r="T16" s="16"/>
      <c r="U16" s="4"/>
      <c r="V16" s="4"/>
      <c r="W16" s="18"/>
      <c r="X16" s="16"/>
      <c r="Y16" s="4"/>
      <c r="Z16" s="4"/>
      <c r="AA16" s="18"/>
      <c r="AB16" s="16"/>
      <c r="AC16" s="4"/>
      <c r="AD16" s="4"/>
      <c r="AE16" s="18"/>
      <c r="AF16" s="16"/>
      <c r="AG16" s="4"/>
      <c r="AH16" s="4"/>
      <c r="AI16" s="4"/>
      <c r="AJ16" s="4"/>
      <c r="AK16" s="18"/>
      <c r="AL16" s="16"/>
      <c r="AM16" s="4"/>
      <c r="AN16" s="4"/>
      <c r="AO16" s="4"/>
      <c r="AP16" s="4"/>
      <c r="AQ16" s="4"/>
      <c r="AR16" s="18"/>
      <c r="AX16" s="3"/>
      <c r="AY16" s="17"/>
    </row>
    <row r="17" spans="1:51" ht="9.75" customHeight="1" x14ac:dyDescent="0.25">
      <c r="A17" s="633"/>
      <c r="B17" s="634"/>
      <c r="C17" s="583"/>
      <c r="D17" s="584"/>
      <c r="E17" s="584"/>
      <c r="F17" s="584"/>
      <c r="G17" s="584"/>
      <c r="H17" s="584"/>
      <c r="I17" s="565" t="s">
        <v>196</v>
      </c>
      <c r="J17" s="565"/>
      <c r="K17" s="566"/>
      <c r="L17" s="466" t="s">
        <v>197</v>
      </c>
      <c r="M17" s="569">
        <v>100</v>
      </c>
      <c r="N17" s="569"/>
      <c r="O17" s="625"/>
      <c r="P17" s="466" t="s">
        <v>197</v>
      </c>
      <c r="Q17" s="569"/>
      <c r="R17" s="569"/>
      <c r="S17" s="625"/>
      <c r="T17" s="466" t="s">
        <v>197</v>
      </c>
      <c r="U17" s="569">
        <v>100</v>
      </c>
      <c r="V17" s="569"/>
      <c r="W17" s="625"/>
      <c r="X17" s="466" t="s">
        <v>197</v>
      </c>
      <c r="Y17" s="569">
        <v>100</v>
      </c>
      <c r="Z17" s="569"/>
      <c r="AA17" s="625"/>
      <c r="AB17" s="466" t="s">
        <v>197</v>
      </c>
      <c r="AC17" s="569">
        <v>100</v>
      </c>
      <c r="AD17" s="569"/>
      <c r="AE17" s="625"/>
      <c r="AF17" s="466" t="s">
        <v>198</v>
      </c>
      <c r="AG17" s="7"/>
      <c r="AH17" s="7"/>
      <c r="AI17" s="7"/>
      <c r="AJ17" s="7"/>
      <c r="AK17" s="8"/>
      <c r="AL17" s="26" t="s">
        <v>27</v>
      </c>
      <c r="AM17" s="27"/>
      <c r="AN17" s="27"/>
      <c r="AO17" s="27"/>
      <c r="AP17" s="27"/>
      <c r="AQ17" s="27"/>
      <c r="AR17" s="28"/>
      <c r="AX17" s="3"/>
      <c r="AY17" s="17"/>
    </row>
    <row r="18" spans="1:51" ht="9.75" customHeight="1" x14ac:dyDescent="0.25">
      <c r="A18" s="553"/>
      <c r="B18" s="554"/>
      <c r="C18" s="585"/>
      <c r="D18" s="586"/>
      <c r="E18" s="586"/>
      <c r="F18" s="586"/>
      <c r="G18" s="586"/>
      <c r="H18" s="586"/>
      <c r="I18" s="567"/>
      <c r="J18" s="567"/>
      <c r="K18" s="568"/>
      <c r="L18" s="468"/>
      <c r="M18" s="570"/>
      <c r="N18" s="570"/>
      <c r="O18" s="626"/>
      <c r="P18" s="468"/>
      <c r="Q18" s="570"/>
      <c r="R18" s="570"/>
      <c r="S18" s="626"/>
      <c r="T18" s="468"/>
      <c r="U18" s="570"/>
      <c r="V18" s="570"/>
      <c r="W18" s="626"/>
      <c r="X18" s="468"/>
      <c r="Y18" s="570"/>
      <c r="Z18" s="570"/>
      <c r="AA18" s="626"/>
      <c r="AB18" s="468"/>
      <c r="AC18" s="570"/>
      <c r="AD18" s="570"/>
      <c r="AE18" s="626"/>
      <c r="AF18" s="468"/>
      <c r="AG18" s="4"/>
      <c r="AH18" s="4"/>
      <c r="AI18" s="4"/>
      <c r="AJ18" s="4"/>
      <c r="AK18" s="18"/>
      <c r="AL18" s="26"/>
      <c r="AM18" s="27"/>
      <c r="AN18" s="27"/>
      <c r="AO18" s="27"/>
      <c r="AP18" s="27"/>
      <c r="AQ18" s="27"/>
      <c r="AR18" s="28"/>
      <c r="AX18" s="3"/>
      <c r="AY18" s="17"/>
    </row>
    <row r="19" spans="1:51" ht="9.75" customHeight="1" x14ac:dyDescent="0.25">
      <c r="A19" s="553"/>
      <c r="B19" s="554"/>
      <c r="C19" s="585"/>
      <c r="D19" s="586"/>
      <c r="E19" s="586"/>
      <c r="F19" s="586"/>
      <c r="G19" s="586"/>
      <c r="H19" s="586"/>
      <c r="I19" s="567"/>
      <c r="J19" s="567"/>
      <c r="K19" s="568"/>
      <c r="L19" s="468"/>
      <c r="M19" s="570"/>
      <c r="N19" s="570"/>
      <c r="O19" s="626"/>
      <c r="P19" s="468"/>
      <c r="Q19" s="570"/>
      <c r="R19" s="570"/>
      <c r="S19" s="626"/>
      <c r="T19" s="468"/>
      <c r="U19" s="570"/>
      <c r="V19" s="570"/>
      <c r="W19" s="626"/>
      <c r="X19" s="468"/>
      <c r="Y19" s="570"/>
      <c r="Z19" s="570"/>
      <c r="AA19" s="626"/>
      <c r="AB19" s="468"/>
      <c r="AC19" s="570"/>
      <c r="AD19" s="570"/>
      <c r="AE19" s="626"/>
      <c r="AF19" s="468"/>
      <c r="AG19" s="571"/>
      <c r="AH19" s="571"/>
      <c r="AI19" s="571"/>
      <c r="AJ19" s="571"/>
      <c r="AK19" s="572"/>
      <c r="AL19" s="29"/>
      <c r="AM19" s="27"/>
      <c r="AN19" s="27"/>
      <c r="AO19" s="27"/>
      <c r="AP19" s="27"/>
      <c r="AQ19" s="27"/>
      <c r="AR19" s="28"/>
      <c r="AS19" s="29"/>
      <c r="AT19" s="27"/>
      <c r="AU19" s="27"/>
      <c r="AV19" s="27"/>
      <c r="AW19" s="3"/>
      <c r="AX19" s="3"/>
      <c r="AY19" s="17"/>
    </row>
    <row r="20" spans="1:51" ht="9.75" customHeight="1" x14ac:dyDescent="0.25">
      <c r="A20" s="553"/>
      <c r="B20" s="554"/>
      <c r="C20" s="585"/>
      <c r="D20" s="586"/>
      <c r="E20" s="586"/>
      <c r="F20" s="586"/>
      <c r="G20" s="586"/>
      <c r="H20" s="586"/>
      <c r="I20" s="567"/>
      <c r="J20" s="567"/>
      <c r="K20" s="568"/>
      <c r="L20" s="468"/>
      <c r="M20" s="14"/>
      <c r="N20" s="14"/>
      <c r="O20" s="12"/>
      <c r="P20" s="468"/>
      <c r="Q20" s="14"/>
      <c r="R20" s="14"/>
      <c r="S20" s="12"/>
      <c r="T20" s="468"/>
      <c r="U20" s="14"/>
      <c r="V20" s="14"/>
      <c r="W20" s="12"/>
      <c r="X20" s="468"/>
      <c r="Y20" s="14"/>
      <c r="Z20" s="14"/>
      <c r="AA20" s="12"/>
      <c r="AB20" s="468"/>
      <c r="AC20" s="14"/>
      <c r="AD20" s="14"/>
      <c r="AE20" s="12"/>
      <c r="AF20" s="468"/>
      <c r="AG20" s="571"/>
      <c r="AH20" s="571"/>
      <c r="AI20" s="571"/>
      <c r="AJ20" s="571"/>
      <c r="AK20" s="572"/>
      <c r="AL20" s="29"/>
      <c r="AM20" s="27"/>
      <c r="AN20" s="27"/>
      <c r="AO20" s="27"/>
      <c r="AP20" s="27"/>
      <c r="AQ20" s="27"/>
      <c r="AR20" s="28"/>
      <c r="AS20" s="29"/>
      <c r="AT20" s="27"/>
      <c r="AU20" s="27"/>
      <c r="AV20" s="27"/>
      <c r="AW20" s="3"/>
      <c r="AX20" s="3"/>
      <c r="AY20" s="17"/>
    </row>
    <row r="21" spans="1:51" ht="9.75" customHeight="1" x14ac:dyDescent="0.25">
      <c r="A21" s="553"/>
      <c r="B21" s="554"/>
      <c r="C21" s="557" t="s">
        <v>199</v>
      </c>
      <c r="D21" s="558"/>
      <c r="E21" s="558"/>
      <c r="F21" s="559"/>
      <c r="G21" s="559"/>
      <c r="H21" s="559"/>
      <c r="I21" s="559"/>
      <c r="J21" s="559"/>
      <c r="K21" s="560"/>
      <c r="L21" s="468"/>
      <c r="M21" s="631"/>
      <c r="N21" s="631"/>
      <c r="O21" s="632"/>
      <c r="P21" s="468"/>
      <c r="Q21" s="576">
        <v>100</v>
      </c>
      <c r="R21" s="576"/>
      <c r="S21" s="607"/>
      <c r="T21" s="468"/>
      <c r="U21" s="576"/>
      <c r="V21" s="576"/>
      <c r="W21" s="607"/>
      <c r="X21" s="468"/>
      <c r="Y21" s="576"/>
      <c r="Z21" s="576"/>
      <c r="AA21" s="607"/>
      <c r="AB21" s="468"/>
      <c r="AC21" s="576"/>
      <c r="AD21" s="576"/>
      <c r="AE21" s="607"/>
      <c r="AF21" s="468"/>
      <c r="AG21" s="4"/>
      <c r="AH21" s="4"/>
      <c r="AI21" s="574" t="s">
        <v>196</v>
      </c>
      <c r="AJ21" s="574"/>
      <c r="AK21" s="575"/>
      <c r="AL21" s="16"/>
      <c r="AM21" s="4"/>
      <c r="AS21" s="29"/>
      <c r="AT21" s="27"/>
      <c r="AU21" s="570"/>
      <c r="AV21" s="570"/>
      <c r="AW21" s="570"/>
      <c r="AX21" s="3"/>
      <c r="AY21" s="17"/>
    </row>
    <row r="22" spans="1:51" ht="9.75" customHeight="1" x14ac:dyDescent="0.25">
      <c r="A22" s="553"/>
      <c r="B22" s="554"/>
      <c r="C22" s="557"/>
      <c r="D22" s="558"/>
      <c r="E22" s="558"/>
      <c r="F22" s="559"/>
      <c r="G22" s="559"/>
      <c r="H22" s="559"/>
      <c r="I22" s="559"/>
      <c r="J22" s="559"/>
      <c r="K22" s="560"/>
      <c r="L22" s="468"/>
      <c r="M22" s="631"/>
      <c r="N22" s="631"/>
      <c r="O22" s="632"/>
      <c r="P22" s="468"/>
      <c r="Q22" s="576"/>
      <c r="R22" s="576"/>
      <c r="S22" s="607"/>
      <c r="T22" s="468"/>
      <c r="U22" s="576"/>
      <c r="V22" s="576"/>
      <c r="W22" s="607"/>
      <c r="X22" s="468"/>
      <c r="Y22" s="576"/>
      <c r="Z22" s="576"/>
      <c r="AA22" s="607"/>
      <c r="AB22" s="468"/>
      <c r="AC22" s="576"/>
      <c r="AD22" s="576"/>
      <c r="AE22" s="607"/>
      <c r="AF22" s="468"/>
      <c r="AG22" s="4"/>
      <c r="AH22" s="4"/>
      <c r="AI22" s="574"/>
      <c r="AJ22" s="574"/>
      <c r="AK22" s="575"/>
      <c r="AL22" s="16"/>
      <c r="AM22" s="4"/>
      <c r="AS22" s="11"/>
      <c r="AT22" s="4"/>
      <c r="AU22" s="570"/>
      <c r="AV22" s="570"/>
      <c r="AW22" s="570"/>
      <c r="AX22" s="3"/>
      <c r="AY22" s="17"/>
    </row>
    <row r="23" spans="1:51" ht="9.75" customHeight="1" x14ac:dyDescent="0.25">
      <c r="A23" s="553"/>
      <c r="B23" s="554"/>
      <c r="C23" s="608"/>
      <c r="D23" s="609"/>
      <c r="E23" s="609"/>
      <c r="F23" s="609"/>
      <c r="G23" s="609"/>
      <c r="H23" s="609"/>
      <c r="I23" s="505" t="s">
        <v>200</v>
      </c>
      <c r="J23" s="505"/>
      <c r="K23" s="506"/>
      <c r="L23" s="468"/>
      <c r="M23" s="631"/>
      <c r="N23" s="631"/>
      <c r="O23" s="632"/>
      <c r="P23" s="468"/>
      <c r="Q23" s="576"/>
      <c r="R23" s="576"/>
      <c r="S23" s="607"/>
      <c r="T23" s="468"/>
      <c r="U23" s="576"/>
      <c r="V23" s="576"/>
      <c r="W23" s="607"/>
      <c r="X23" s="468"/>
      <c r="Y23" s="576"/>
      <c r="Z23" s="576"/>
      <c r="AA23" s="607"/>
      <c r="AB23" s="468"/>
      <c r="AC23" s="576"/>
      <c r="AD23" s="576"/>
      <c r="AE23" s="607"/>
      <c r="AF23" s="468"/>
      <c r="AG23" s="4"/>
      <c r="AH23" s="4"/>
      <c r="AI23" s="4"/>
      <c r="AJ23" s="4"/>
      <c r="AK23" s="18"/>
      <c r="AL23" s="468" t="s">
        <v>198</v>
      </c>
      <c r="AM23" s="461"/>
      <c r="AN23" s="571"/>
      <c r="AO23" s="571"/>
      <c r="AP23" s="571"/>
      <c r="AQ23" s="571"/>
      <c r="AR23" s="572"/>
      <c r="AS23" s="468" t="s">
        <v>197</v>
      </c>
      <c r="AT23" s="461"/>
      <c r="AU23" s="570"/>
      <c r="AV23" s="570"/>
      <c r="AW23" s="570"/>
      <c r="AX23" s="3"/>
      <c r="AY23" s="17"/>
    </row>
    <row r="24" spans="1:51" ht="8.25" customHeight="1" x14ac:dyDescent="0.25">
      <c r="A24" s="587"/>
      <c r="B24" s="588"/>
      <c r="C24" s="635"/>
      <c r="D24" s="636"/>
      <c r="E24" s="636"/>
      <c r="F24" s="636"/>
      <c r="G24" s="636"/>
      <c r="H24" s="636"/>
      <c r="I24" s="508"/>
      <c r="J24" s="508"/>
      <c r="K24" s="509"/>
      <c r="L24" s="16"/>
      <c r="M24" s="4"/>
      <c r="N24" s="4"/>
      <c r="O24" s="18"/>
      <c r="P24" s="16"/>
      <c r="Q24" s="4"/>
      <c r="R24" s="4"/>
      <c r="S24" s="18"/>
      <c r="T24" s="16"/>
      <c r="U24" s="4"/>
      <c r="V24" s="4"/>
      <c r="W24" s="18"/>
      <c r="X24" s="16"/>
      <c r="Y24" s="4"/>
      <c r="Z24" s="4"/>
      <c r="AA24" s="18"/>
      <c r="AB24" s="16"/>
      <c r="AC24" s="4"/>
      <c r="AD24" s="4"/>
      <c r="AE24" s="18"/>
      <c r="AF24" s="16"/>
      <c r="AG24" s="4"/>
      <c r="AH24" s="4"/>
      <c r="AI24" s="4"/>
      <c r="AJ24" s="4"/>
      <c r="AK24" s="18"/>
      <c r="AL24" s="468"/>
      <c r="AM24" s="461"/>
      <c r="AN24" s="571"/>
      <c r="AO24" s="571"/>
      <c r="AP24" s="571"/>
      <c r="AQ24" s="571"/>
      <c r="AR24" s="572"/>
      <c r="AS24" s="468"/>
      <c r="AT24" s="461"/>
      <c r="AU24" s="14"/>
      <c r="AV24" s="14"/>
      <c r="AW24" s="14"/>
      <c r="AX24" s="3"/>
      <c r="AY24" s="17"/>
    </row>
    <row r="25" spans="1:51" ht="9.75" customHeight="1" x14ac:dyDescent="0.25">
      <c r="A25" s="633"/>
      <c r="B25" s="634"/>
      <c r="C25" s="583"/>
      <c r="D25" s="584"/>
      <c r="E25" s="584"/>
      <c r="F25" s="584"/>
      <c r="G25" s="584"/>
      <c r="H25" s="584"/>
      <c r="I25" s="565" t="s">
        <v>196</v>
      </c>
      <c r="J25" s="565"/>
      <c r="K25" s="566"/>
      <c r="L25" s="466" t="s">
        <v>197</v>
      </c>
      <c r="M25" s="569">
        <v>100</v>
      </c>
      <c r="N25" s="569"/>
      <c r="O25" s="625"/>
      <c r="P25" s="466" t="s">
        <v>197</v>
      </c>
      <c r="Q25" s="569"/>
      <c r="R25" s="569"/>
      <c r="S25" s="625"/>
      <c r="T25" s="466" t="s">
        <v>197</v>
      </c>
      <c r="U25" s="569">
        <v>100</v>
      </c>
      <c r="V25" s="569"/>
      <c r="W25" s="625"/>
      <c r="X25" s="466" t="s">
        <v>197</v>
      </c>
      <c r="Y25" s="569">
        <v>100</v>
      </c>
      <c r="Z25" s="569"/>
      <c r="AA25" s="625"/>
      <c r="AB25" s="466" t="s">
        <v>197</v>
      </c>
      <c r="AC25" s="569">
        <v>100</v>
      </c>
      <c r="AD25" s="569"/>
      <c r="AE25" s="625"/>
      <c r="AF25" s="466" t="s">
        <v>198</v>
      </c>
      <c r="AG25" s="7"/>
      <c r="AH25" s="7"/>
      <c r="AI25" s="7"/>
      <c r="AJ25" s="7"/>
      <c r="AK25" s="8"/>
      <c r="AL25" s="468"/>
      <c r="AM25" s="461"/>
      <c r="AP25" s="574" t="s">
        <v>196</v>
      </c>
      <c r="AQ25" s="574"/>
      <c r="AR25" s="575"/>
      <c r="AS25" s="468"/>
      <c r="AT25" s="461"/>
      <c r="AU25" s="576">
        <v>100</v>
      </c>
      <c r="AV25" s="576"/>
      <c r="AW25" s="576"/>
      <c r="AX25" s="3"/>
      <c r="AY25" s="17"/>
    </row>
    <row r="26" spans="1:51" ht="9.75" customHeight="1" x14ac:dyDescent="0.25">
      <c r="A26" s="553"/>
      <c r="B26" s="554"/>
      <c r="C26" s="585"/>
      <c r="D26" s="586"/>
      <c r="E26" s="586"/>
      <c r="F26" s="586"/>
      <c r="G26" s="586"/>
      <c r="H26" s="586"/>
      <c r="I26" s="567"/>
      <c r="J26" s="567"/>
      <c r="K26" s="568"/>
      <c r="L26" s="468"/>
      <c r="M26" s="570"/>
      <c r="N26" s="570"/>
      <c r="O26" s="626"/>
      <c r="P26" s="468"/>
      <c r="Q26" s="570"/>
      <c r="R26" s="570"/>
      <c r="S26" s="626"/>
      <c r="T26" s="468"/>
      <c r="U26" s="570"/>
      <c r="V26" s="570"/>
      <c r="W26" s="626"/>
      <c r="X26" s="468"/>
      <c r="Y26" s="570"/>
      <c r="Z26" s="570"/>
      <c r="AA26" s="626"/>
      <c r="AB26" s="468"/>
      <c r="AC26" s="570"/>
      <c r="AD26" s="570"/>
      <c r="AE26" s="626"/>
      <c r="AF26" s="468"/>
      <c r="AG26" s="4"/>
      <c r="AH26" s="4"/>
      <c r="AI26" s="4"/>
      <c r="AJ26" s="4"/>
      <c r="AK26" s="18"/>
      <c r="AL26" s="16"/>
      <c r="AM26" s="4"/>
      <c r="AN26" s="4"/>
      <c r="AP26" s="574"/>
      <c r="AQ26" s="574"/>
      <c r="AR26" s="575"/>
      <c r="AS26" s="16"/>
      <c r="AT26" s="4"/>
      <c r="AU26" s="576"/>
      <c r="AV26" s="576"/>
      <c r="AW26" s="576"/>
      <c r="AX26" s="3"/>
      <c r="AY26" s="17"/>
    </row>
    <row r="27" spans="1:51" ht="9.75" customHeight="1" x14ac:dyDescent="0.25">
      <c r="A27" s="553"/>
      <c r="B27" s="554"/>
      <c r="C27" s="585"/>
      <c r="D27" s="586"/>
      <c r="E27" s="586"/>
      <c r="F27" s="586"/>
      <c r="G27" s="586"/>
      <c r="H27" s="586"/>
      <c r="I27" s="567"/>
      <c r="J27" s="567"/>
      <c r="K27" s="568"/>
      <c r="L27" s="468"/>
      <c r="M27" s="570"/>
      <c r="N27" s="570"/>
      <c r="O27" s="626"/>
      <c r="P27" s="468"/>
      <c r="Q27" s="570"/>
      <c r="R27" s="570"/>
      <c r="S27" s="626"/>
      <c r="T27" s="468"/>
      <c r="U27" s="570"/>
      <c r="V27" s="570"/>
      <c r="W27" s="626"/>
      <c r="X27" s="468"/>
      <c r="Y27" s="570"/>
      <c r="Z27" s="570"/>
      <c r="AA27" s="626"/>
      <c r="AB27" s="468"/>
      <c r="AC27" s="570"/>
      <c r="AD27" s="570"/>
      <c r="AE27" s="626"/>
      <c r="AF27" s="468"/>
      <c r="AG27" s="571"/>
      <c r="AH27" s="571"/>
      <c r="AI27" s="571"/>
      <c r="AJ27" s="571"/>
      <c r="AK27" s="572"/>
      <c r="AS27" s="16"/>
      <c r="AT27" s="4"/>
      <c r="AU27" s="576"/>
      <c r="AV27" s="576"/>
      <c r="AW27" s="576"/>
      <c r="AX27" s="3"/>
      <c r="AY27" s="17"/>
    </row>
    <row r="28" spans="1:51" ht="9.75" customHeight="1" x14ac:dyDescent="0.25">
      <c r="A28" s="553"/>
      <c r="B28" s="554"/>
      <c r="C28" s="585"/>
      <c r="D28" s="586"/>
      <c r="E28" s="586"/>
      <c r="F28" s="586"/>
      <c r="G28" s="586"/>
      <c r="H28" s="586"/>
      <c r="I28" s="567"/>
      <c r="J28" s="567"/>
      <c r="K28" s="568"/>
      <c r="L28" s="468"/>
      <c r="M28" s="14"/>
      <c r="N28" s="14"/>
      <c r="O28" s="12"/>
      <c r="P28" s="468"/>
      <c r="Q28" s="14"/>
      <c r="R28" s="14"/>
      <c r="S28" s="12"/>
      <c r="T28" s="468"/>
      <c r="U28" s="14"/>
      <c r="V28" s="14"/>
      <c r="W28" s="12"/>
      <c r="X28" s="468"/>
      <c r="Y28" s="14"/>
      <c r="Z28" s="14"/>
      <c r="AA28" s="12"/>
      <c r="AB28" s="468"/>
      <c r="AC28" s="14"/>
      <c r="AD28" s="14"/>
      <c r="AE28" s="12"/>
      <c r="AF28" s="468"/>
      <c r="AG28" s="571"/>
      <c r="AH28" s="571"/>
      <c r="AI28" s="571"/>
      <c r="AJ28" s="571"/>
      <c r="AK28" s="572"/>
      <c r="AS28" s="11"/>
      <c r="AY28" s="17"/>
    </row>
    <row r="29" spans="1:51" ht="9.75" customHeight="1" x14ac:dyDescent="0.25">
      <c r="A29" s="553"/>
      <c r="B29" s="554"/>
      <c r="C29" s="557" t="s">
        <v>199</v>
      </c>
      <c r="D29" s="558"/>
      <c r="E29" s="558"/>
      <c r="F29" s="559"/>
      <c r="G29" s="559"/>
      <c r="H29" s="559"/>
      <c r="I29" s="559"/>
      <c r="J29" s="559"/>
      <c r="K29" s="560"/>
      <c r="L29" s="468"/>
      <c r="M29" s="631"/>
      <c r="N29" s="631"/>
      <c r="O29" s="632"/>
      <c r="P29" s="468"/>
      <c r="Q29" s="576">
        <v>100</v>
      </c>
      <c r="R29" s="576"/>
      <c r="S29" s="607"/>
      <c r="T29" s="468"/>
      <c r="U29" s="576"/>
      <c r="V29" s="576"/>
      <c r="W29" s="607"/>
      <c r="X29" s="468"/>
      <c r="Y29" s="576"/>
      <c r="Z29" s="576"/>
      <c r="AA29" s="607"/>
      <c r="AB29" s="468"/>
      <c r="AC29" s="576"/>
      <c r="AD29" s="576"/>
      <c r="AE29" s="607"/>
      <c r="AF29" s="468"/>
      <c r="AG29" s="4"/>
      <c r="AH29" s="4"/>
      <c r="AI29" s="574" t="s">
        <v>196</v>
      </c>
      <c r="AJ29" s="574"/>
      <c r="AK29" s="575"/>
      <c r="AS29" s="637" t="s">
        <v>30</v>
      </c>
      <c r="AT29" s="638"/>
      <c r="AU29" s="638"/>
      <c r="AV29" s="638"/>
      <c r="AW29" s="638"/>
      <c r="AX29" s="638"/>
      <c r="AY29" s="639"/>
    </row>
    <row r="30" spans="1:51" ht="9.75" customHeight="1" x14ac:dyDescent="0.25">
      <c r="A30" s="553"/>
      <c r="B30" s="554"/>
      <c r="C30" s="557"/>
      <c r="D30" s="558"/>
      <c r="E30" s="558"/>
      <c r="F30" s="559"/>
      <c r="G30" s="559"/>
      <c r="H30" s="559"/>
      <c r="I30" s="559"/>
      <c r="J30" s="559"/>
      <c r="K30" s="560"/>
      <c r="L30" s="468"/>
      <c r="M30" s="631"/>
      <c r="N30" s="631"/>
      <c r="O30" s="632"/>
      <c r="P30" s="468"/>
      <c r="Q30" s="576"/>
      <c r="R30" s="576"/>
      <c r="S30" s="607"/>
      <c r="T30" s="468"/>
      <c r="U30" s="576"/>
      <c r="V30" s="576"/>
      <c r="W30" s="607"/>
      <c r="X30" s="468"/>
      <c r="Y30" s="576"/>
      <c r="Z30" s="576"/>
      <c r="AA30" s="607"/>
      <c r="AB30" s="468"/>
      <c r="AC30" s="576"/>
      <c r="AD30" s="576"/>
      <c r="AE30" s="607"/>
      <c r="AF30" s="468"/>
      <c r="AG30" s="4"/>
      <c r="AH30" s="4"/>
      <c r="AI30" s="574"/>
      <c r="AJ30" s="574"/>
      <c r="AK30" s="575"/>
      <c r="AL30" s="16"/>
      <c r="AM30" s="4"/>
      <c r="AN30" s="4"/>
      <c r="AO30" s="25"/>
      <c r="AS30" s="604"/>
      <c r="AT30" s="605"/>
      <c r="AU30" s="605"/>
      <c r="AV30" s="605"/>
      <c r="AW30" s="605"/>
      <c r="AX30" s="605"/>
      <c r="AY30" s="606"/>
    </row>
    <row r="31" spans="1:51" ht="9.75" customHeight="1" x14ac:dyDescent="0.25">
      <c r="A31" s="553"/>
      <c r="B31" s="554"/>
      <c r="C31" s="608"/>
      <c r="D31" s="609"/>
      <c r="E31" s="609"/>
      <c r="F31" s="609"/>
      <c r="G31" s="609"/>
      <c r="H31" s="609"/>
      <c r="I31" s="505" t="s">
        <v>200</v>
      </c>
      <c r="J31" s="505"/>
      <c r="K31" s="506"/>
      <c r="L31" s="468"/>
      <c r="M31" s="631"/>
      <c r="N31" s="631"/>
      <c r="O31" s="632"/>
      <c r="P31" s="468"/>
      <c r="Q31" s="576"/>
      <c r="R31" s="576"/>
      <c r="S31" s="607"/>
      <c r="T31" s="468"/>
      <c r="U31" s="576"/>
      <c r="V31" s="576"/>
      <c r="W31" s="607"/>
      <c r="X31" s="468"/>
      <c r="Y31" s="576"/>
      <c r="Z31" s="576"/>
      <c r="AA31" s="607"/>
      <c r="AB31" s="468"/>
      <c r="AC31" s="576"/>
      <c r="AD31" s="576"/>
      <c r="AE31" s="607"/>
      <c r="AF31" s="468"/>
      <c r="AG31" s="4"/>
      <c r="AH31" s="4"/>
      <c r="AI31" s="4"/>
      <c r="AJ31" s="4"/>
      <c r="AK31" s="18"/>
      <c r="AS31" s="604"/>
      <c r="AT31" s="605"/>
      <c r="AU31" s="605"/>
      <c r="AV31" s="605"/>
      <c r="AW31" s="605"/>
      <c r="AX31" s="605"/>
      <c r="AY31" s="606"/>
    </row>
    <row r="32" spans="1:51" ht="8.25" customHeight="1" x14ac:dyDescent="0.25">
      <c r="A32" s="587"/>
      <c r="B32" s="588"/>
      <c r="C32" s="635"/>
      <c r="D32" s="636"/>
      <c r="E32" s="636"/>
      <c r="F32" s="636"/>
      <c r="G32" s="636"/>
      <c r="H32" s="636"/>
      <c r="I32" s="508"/>
      <c r="J32" s="508"/>
      <c r="K32" s="509"/>
      <c r="L32" s="16"/>
      <c r="M32" s="4"/>
      <c r="N32" s="4"/>
      <c r="O32" s="18"/>
      <c r="P32" s="16"/>
      <c r="Q32" s="4"/>
      <c r="R32" s="4"/>
      <c r="S32" s="18"/>
      <c r="T32" s="16"/>
      <c r="U32" s="4"/>
      <c r="V32" s="4"/>
      <c r="W32" s="18"/>
      <c r="X32" s="16"/>
      <c r="Y32" s="4"/>
      <c r="Z32" s="4"/>
      <c r="AA32" s="18"/>
      <c r="AB32" s="16"/>
      <c r="AC32" s="4"/>
      <c r="AD32" s="4"/>
      <c r="AE32" s="18"/>
      <c r="AF32" s="16"/>
      <c r="AG32" s="4"/>
      <c r="AH32" s="4"/>
      <c r="AI32" s="4"/>
      <c r="AJ32" s="4"/>
      <c r="AK32" s="18"/>
      <c r="AS32" s="604"/>
      <c r="AT32" s="605"/>
      <c r="AU32" s="605"/>
      <c r="AV32" s="605"/>
      <c r="AW32" s="605"/>
      <c r="AX32" s="605"/>
      <c r="AY32" s="606"/>
    </row>
    <row r="33" spans="1:51" ht="9.75" customHeight="1" x14ac:dyDescent="0.25">
      <c r="A33" s="633"/>
      <c r="B33" s="634"/>
      <c r="C33" s="583"/>
      <c r="D33" s="584"/>
      <c r="E33" s="584"/>
      <c r="F33" s="584"/>
      <c r="G33" s="584"/>
      <c r="H33" s="584"/>
      <c r="I33" s="565" t="s">
        <v>196</v>
      </c>
      <c r="J33" s="565"/>
      <c r="K33" s="566"/>
      <c r="L33" s="466" t="s">
        <v>197</v>
      </c>
      <c r="M33" s="569">
        <v>100</v>
      </c>
      <c r="N33" s="569"/>
      <c r="O33" s="625"/>
      <c r="P33" s="466" t="s">
        <v>197</v>
      </c>
      <c r="Q33" s="569"/>
      <c r="R33" s="569"/>
      <c r="S33" s="625"/>
      <c r="T33" s="466" t="s">
        <v>197</v>
      </c>
      <c r="U33" s="569">
        <v>100</v>
      </c>
      <c r="V33" s="569"/>
      <c r="W33" s="625"/>
      <c r="X33" s="466" t="s">
        <v>197</v>
      </c>
      <c r="Y33" s="569">
        <v>100</v>
      </c>
      <c r="Z33" s="569"/>
      <c r="AA33" s="625"/>
      <c r="AB33" s="466" t="s">
        <v>197</v>
      </c>
      <c r="AC33" s="569">
        <v>100</v>
      </c>
      <c r="AD33" s="569"/>
      <c r="AE33" s="625"/>
      <c r="AF33" s="466" t="s">
        <v>198</v>
      </c>
      <c r="AG33" s="7"/>
      <c r="AH33" s="7"/>
      <c r="AI33" s="7"/>
      <c r="AJ33" s="7"/>
      <c r="AK33" s="8"/>
      <c r="AS33" s="640"/>
      <c r="AT33" s="641"/>
      <c r="AU33" s="641"/>
      <c r="AV33" s="641"/>
      <c r="AW33" s="641"/>
      <c r="AX33" s="641"/>
      <c r="AY33" s="642"/>
    </row>
    <row r="34" spans="1:51" ht="9.75" customHeight="1" x14ac:dyDescent="0.25">
      <c r="A34" s="553"/>
      <c r="B34" s="554"/>
      <c r="C34" s="585"/>
      <c r="D34" s="586"/>
      <c r="E34" s="586"/>
      <c r="F34" s="586"/>
      <c r="G34" s="586"/>
      <c r="H34" s="586"/>
      <c r="I34" s="567"/>
      <c r="J34" s="567"/>
      <c r="K34" s="568"/>
      <c r="L34" s="468"/>
      <c r="M34" s="570"/>
      <c r="N34" s="570"/>
      <c r="O34" s="626"/>
      <c r="P34" s="468"/>
      <c r="Q34" s="570"/>
      <c r="R34" s="570"/>
      <c r="S34" s="626"/>
      <c r="T34" s="468"/>
      <c r="U34" s="570"/>
      <c r="V34" s="570"/>
      <c r="W34" s="626"/>
      <c r="X34" s="468"/>
      <c r="Y34" s="570"/>
      <c r="Z34" s="570"/>
      <c r="AA34" s="626"/>
      <c r="AB34" s="468"/>
      <c r="AC34" s="570"/>
      <c r="AD34" s="570"/>
      <c r="AE34" s="626"/>
      <c r="AF34" s="468"/>
      <c r="AG34" s="4"/>
      <c r="AH34" s="4"/>
      <c r="AI34" s="4"/>
      <c r="AJ34" s="4"/>
      <c r="AK34" s="18"/>
      <c r="AS34" s="5"/>
      <c r="AT34" s="30"/>
      <c r="AU34" s="30"/>
      <c r="AV34" s="30"/>
      <c r="AW34" s="30"/>
      <c r="AX34" s="30"/>
      <c r="AY34" s="31"/>
    </row>
    <row r="35" spans="1:51" ht="9.75" customHeight="1" x14ac:dyDescent="0.25">
      <c r="A35" s="553"/>
      <c r="B35" s="554"/>
      <c r="C35" s="585"/>
      <c r="D35" s="586"/>
      <c r="E35" s="586"/>
      <c r="F35" s="586"/>
      <c r="G35" s="586"/>
      <c r="H35" s="586"/>
      <c r="I35" s="567"/>
      <c r="J35" s="567"/>
      <c r="K35" s="568"/>
      <c r="L35" s="468"/>
      <c r="M35" s="570"/>
      <c r="N35" s="570"/>
      <c r="O35" s="626"/>
      <c r="P35" s="468"/>
      <c r="Q35" s="570"/>
      <c r="R35" s="570"/>
      <c r="S35" s="626"/>
      <c r="T35" s="468"/>
      <c r="U35" s="570"/>
      <c r="V35" s="570"/>
      <c r="W35" s="626"/>
      <c r="X35" s="468"/>
      <c r="Y35" s="570"/>
      <c r="Z35" s="570"/>
      <c r="AA35" s="626"/>
      <c r="AB35" s="468"/>
      <c r="AC35" s="570"/>
      <c r="AD35" s="570"/>
      <c r="AE35" s="626"/>
      <c r="AF35" s="468"/>
      <c r="AG35" s="571"/>
      <c r="AH35" s="571"/>
      <c r="AI35" s="571"/>
      <c r="AJ35" s="571"/>
      <c r="AK35" s="572"/>
      <c r="AL35" s="29"/>
      <c r="AM35" s="27"/>
      <c r="AN35" s="27"/>
      <c r="AO35" s="27"/>
      <c r="AP35" s="27"/>
      <c r="AQ35" s="27"/>
      <c r="AR35" s="28"/>
      <c r="AS35" s="627" t="s">
        <v>39</v>
      </c>
      <c r="AT35" s="628"/>
      <c r="AU35" s="628"/>
      <c r="AV35" s="628"/>
      <c r="AW35" s="628"/>
      <c r="AX35" s="628"/>
      <c r="AY35" s="629"/>
    </row>
    <row r="36" spans="1:51" ht="9.75" customHeight="1" x14ac:dyDescent="0.25">
      <c r="A36" s="553"/>
      <c r="B36" s="554"/>
      <c r="C36" s="585"/>
      <c r="D36" s="586"/>
      <c r="E36" s="586"/>
      <c r="F36" s="586"/>
      <c r="G36" s="586"/>
      <c r="H36" s="586"/>
      <c r="I36" s="567"/>
      <c r="J36" s="567"/>
      <c r="K36" s="568"/>
      <c r="L36" s="468"/>
      <c r="M36" s="14"/>
      <c r="N36" s="14"/>
      <c r="O36" s="12"/>
      <c r="P36" s="468"/>
      <c r="Q36" s="14"/>
      <c r="R36" s="14"/>
      <c r="S36" s="12"/>
      <c r="T36" s="468"/>
      <c r="U36" s="14"/>
      <c r="V36" s="14"/>
      <c r="W36" s="12"/>
      <c r="X36" s="468"/>
      <c r="Y36" s="14"/>
      <c r="Z36" s="14"/>
      <c r="AA36" s="12"/>
      <c r="AB36" s="468"/>
      <c r="AC36" s="14"/>
      <c r="AD36" s="14"/>
      <c r="AE36" s="12"/>
      <c r="AF36" s="468"/>
      <c r="AG36" s="571"/>
      <c r="AH36" s="571"/>
      <c r="AI36" s="571"/>
      <c r="AJ36" s="571"/>
      <c r="AK36" s="572"/>
      <c r="AL36" s="29"/>
      <c r="AM36" s="27"/>
      <c r="AN36" s="27"/>
      <c r="AO36" s="27"/>
      <c r="AP36" s="27"/>
      <c r="AQ36" s="27"/>
      <c r="AR36" s="28"/>
      <c r="AS36" s="627"/>
      <c r="AT36" s="628"/>
      <c r="AU36" s="628"/>
      <c r="AV36" s="628"/>
      <c r="AW36" s="628"/>
      <c r="AX36" s="628"/>
      <c r="AY36" s="629"/>
    </row>
    <row r="37" spans="1:51" ht="9.75" customHeight="1" x14ac:dyDescent="0.25">
      <c r="A37" s="553"/>
      <c r="B37" s="554"/>
      <c r="C37" s="557" t="s">
        <v>199</v>
      </c>
      <c r="D37" s="558"/>
      <c r="E37" s="558"/>
      <c r="F37" s="559"/>
      <c r="G37" s="559"/>
      <c r="H37" s="559"/>
      <c r="I37" s="559"/>
      <c r="J37" s="559"/>
      <c r="K37" s="560"/>
      <c r="L37" s="468"/>
      <c r="M37" s="631"/>
      <c r="N37" s="631"/>
      <c r="O37" s="632"/>
      <c r="P37" s="468"/>
      <c r="Q37" s="576">
        <v>100</v>
      </c>
      <c r="R37" s="576"/>
      <c r="S37" s="607"/>
      <c r="T37" s="468"/>
      <c r="U37" s="576"/>
      <c r="V37" s="576"/>
      <c r="W37" s="607"/>
      <c r="X37" s="468"/>
      <c r="Y37" s="576"/>
      <c r="Z37" s="576"/>
      <c r="AA37" s="607"/>
      <c r="AB37" s="468"/>
      <c r="AC37" s="576"/>
      <c r="AD37" s="576"/>
      <c r="AE37" s="607"/>
      <c r="AF37" s="468"/>
      <c r="AG37" s="4"/>
      <c r="AH37" s="4"/>
      <c r="AI37" s="574" t="s">
        <v>196</v>
      </c>
      <c r="AJ37" s="574"/>
      <c r="AK37" s="575"/>
      <c r="AL37" s="29"/>
      <c r="AM37" s="27"/>
      <c r="AN37" s="27"/>
      <c r="AO37" s="27"/>
      <c r="AP37" s="27"/>
      <c r="AQ37" s="27"/>
      <c r="AR37" s="28"/>
      <c r="AS37" s="573" t="s">
        <v>198</v>
      </c>
      <c r="AT37" s="574"/>
      <c r="AU37" s="571"/>
      <c r="AV37" s="571"/>
      <c r="AW37" s="571"/>
      <c r="AX37" s="571"/>
      <c r="AY37" s="572"/>
    </row>
    <row r="38" spans="1:51" ht="9.75" customHeight="1" x14ac:dyDescent="0.25">
      <c r="A38" s="553"/>
      <c r="B38" s="554"/>
      <c r="C38" s="557"/>
      <c r="D38" s="558"/>
      <c r="E38" s="558"/>
      <c r="F38" s="559"/>
      <c r="G38" s="559"/>
      <c r="H38" s="559"/>
      <c r="I38" s="559"/>
      <c r="J38" s="559"/>
      <c r="K38" s="560"/>
      <c r="L38" s="468"/>
      <c r="M38" s="631"/>
      <c r="N38" s="631"/>
      <c r="O38" s="632"/>
      <c r="P38" s="468"/>
      <c r="Q38" s="576"/>
      <c r="R38" s="576"/>
      <c r="S38" s="607"/>
      <c r="T38" s="468"/>
      <c r="U38" s="576"/>
      <c r="V38" s="576"/>
      <c r="W38" s="607"/>
      <c r="X38" s="468"/>
      <c r="Y38" s="576"/>
      <c r="Z38" s="576"/>
      <c r="AA38" s="607"/>
      <c r="AB38" s="468"/>
      <c r="AC38" s="576"/>
      <c r="AD38" s="576"/>
      <c r="AE38" s="607"/>
      <c r="AF38" s="468"/>
      <c r="AG38" s="4"/>
      <c r="AH38" s="4"/>
      <c r="AI38" s="574"/>
      <c r="AJ38" s="574"/>
      <c r="AK38" s="575"/>
      <c r="AL38" s="29"/>
      <c r="AM38" s="27"/>
      <c r="AN38" s="27"/>
      <c r="AO38" s="27"/>
      <c r="AP38" s="27"/>
      <c r="AQ38" s="27"/>
      <c r="AR38" s="28"/>
      <c r="AS38" s="573"/>
      <c r="AT38" s="574"/>
      <c r="AU38" s="571"/>
      <c r="AV38" s="571"/>
      <c r="AW38" s="571"/>
      <c r="AX38" s="571"/>
      <c r="AY38" s="572"/>
    </row>
    <row r="39" spans="1:51" ht="9.75" customHeight="1" x14ac:dyDescent="0.25">
      <c r="A39" s="553"/>
      <c r="B39" s="554"/>
      <c r="C39" s="608"/>
      <c r="D39" s="609"/>
      <c r="E39" s="609"/>
      <c r="F39" s="609"/>
      <c r="G39" s="609"/>
      <c r="H39" s="609"/>
      <c r="I39" s="505" t="s">
        <v>200</v>
      </c>
      <c r="J39" s="505"/>
      <c r="K39" s="506"/>
      <c r="L39" s="468"/>
      <c r="M39" s="631"/>
      <c r="N39" s="631"/>
      <c r="O39" s="632"/>
      <c r="P39" s="468"/>
      <c r="Q39" s="576"/>
      <c r="R39" s="576"/>
      <c r="S39" s="607"/>
      <c r="T39" s="468"/>
      <c r="U39" s="576"/>
      <c r="V39" s="576"/>
      <c r="W39" s="607"/>
      <c r="X39" s="468"/>
      <c r="Y39" s="576"/>
      <c r="Z39" s="576"/>
      <c r="AA39" s="607"/>
      <c r="AB39" s="468"/>
      <c r="AC39" s="576"/>
      <c r="AD39" s="576"/>
      <c r="AE39" s="607"/>
      <c r="AF39" s="468"/>
      <c r="AG39" s="4"/>
      <c r="AH39" s="4"/>
      <c r="AI39" s="4"/>
      <c r="AJ39" s="4"/>
      <c r="AK39" s="18"/>
      <c r="AL39" s="29"/>
      <c r="AM39" s="27"/>
      <c r="AN39" s="27"/>
      <c r="AO39" s="27"/>
      <c r="AP39" s="27"/>
      <c r="AQ39" s="27"/>
      <c r="AR39" s="28"/>
      <c r="AS39" s="573"/>
      <c r="AT39" s="574"/>
      <c r="AU39" s="4"/>
      <c r="AV39" s="3"/>
      <c r="AW39" s="574" t="s">
        <v>196</v>
      </c>
      <c r="AX39" s="574"/>
      <c r="AY39" s="575"/>
    </row>
    <row r="40" spans="1:51" ht="8.25" customHeight="1" x14ac:dyDescent="0.25">
      <c r="A40" s="587"/>
      <c r="B40" s="588"/>
      <c r="C40" s="635"/>
      <c r="D40" s="636"/>
      <c r="E40" s="636"/>
      <c r="F40" s="636"/>
      <c r="G40" s="636"/>
      <c r="H40" s="636"/>
      <c r="I40" s="508"/>
      <c r="J40" s="508"/>
      <c r="K40" s="509"/>
      <c r="L40" s="16"/>
      <c r="M40" s="4"/>
      <c r="N40" s="4"/>
      <c r="O40" s="18"/>
      <c r="P40" s="16"/>
      <c r="Q40" s="4"/>
      <c r="R40" s="4"/>
      <c r="S40" s="18"/>
      <c r="T40" s="16"/>
      <c r="U40" s="4"/>
      <c r="V40" s="4"/>
      <c r="W40" s="18"/>
      <c r="X40" s="16"/>
      <c r="Y40" s="4"/>
      <c r="Z40" s="4"/>
      <c r="AA40" s="18"/>
      <c r="AB40" s="16"/>
      <c r="AC40" s="4"/>
      <c r="AD40" s="4"/>
      <c r="AE40" s="18"/>
      <c r="AF40" s="16"/>
      <c r="AG40" s="4"/>
      <c r="AH40" s="4"/>
      <c r="AI40" s="4"/>
      <c r="AJ40" s="4"/>
      <c r="AK40" s="18"/>
      <c r="AL40" s="29"/>
      <c r="AM40" s="27"/>
      <c r="AN40" s="27"/>
      <c r="AO40" s="27"/>
      <c r="AP40" s="27"/>
      <c r="AQ40" s="27"/>
      <c r="AR40" s="28"/>
      <c r="AS40" s="29"/>
      <c r="AT40" s="4"/>
      <c r="AU40" s="4"/>
      <c r="AV40" s="25"/>
      <c r="AW40" s="574"/>
      <c r="AX40" s="574"/>
      <c r="AY40" s="575"/>
    </row>
    <row r="41" spans="1:51" ht="9.75" customHeight="1" x14ac:dyDescent="0.25">
      <c r="A41" s="633"/>
      <c r="B41" s="634"/>
      <c r="C41" s="583"/>
      <c r="D41" s="584"/>
      <c r="E41" s="584"/>
      <c r="F41" s="584"/>
      <c r="G41" s="584"/>
      <c r="H41" s="584"/>
      <c r="I41" s="565" t="s">
        <v>196</v>
      </c>
      <c r="J41" s="565"/>
      <c r="K41" s="566"/>
      <c r="L41" s="466" t="s">
        <v>197</v>
      </c>
      <c r="M41" s="569">
        <v>100</v>
      </c>
      <c r="N41" s="569"/>
      <c r="O41" s="625"/>
      <c r="P41" s="466" t="s">
        <v>197</v>
      </c>
      <c r="Q41" s="569"/>
      <c r="R41" s="569"/>
      <c r="S41" s="625"/>
      <c r="T41" s="466" t="s">
        <v>197</v>
      </c>
      <c r="U41" s="569">
        <v>100</v>
      </c>
      <c r="V41" s="569"/>
      <c r="W41" s="625"/>
      <c r="X41" s="466" t="s">
        <v>197</v>
      </c>
      <c r="Y41" s="569">
        <v>100</v>
      </c>
      <c r="Z41" s="569"/>
      <c r="AA41" s="625"/>
      <c r="AB41" s="466" t="s">
        <v>197</v>
      </c>
      <c r="AC41" s="569">
        <v>100</v>
      </c>
      <c r="AD41" s="569"/>
      <c r="AE41" s="625"/>
      <c r="AF41" s="466" t="s">
        <v>198</v>
      </c>
      <c r="AG41" s="7"/>
      <c r="AH41" s="7"/>
      <c r="AI41" s="7"/>
      <c r="AJ41" s="7"/>
      <c r="AK41" s="8"/>
      <c r="AL41" s="32"/>
      <c r="AM41" s="33"/>
      <c r="AN41" s="33"/>
      <c r="AO41" s="33"/>
      <c r="AP41" s="33"/>
      <c r="AQ41" s="33"/>
      <c r="AR41" s="34"/>
      <c r="AS41" s="627" t="s">
        <v>40</v>
      </c>
      <c r="AT41" s="628"/>
      <c r="AU41" s="628"/>
      <c r="AV41" s="628"/>
      <c r="AW41" s="628"/>
      <c r="AX41" s="628"/>
      <c r="AY41" s="629"/>
    </row>
    <row r="42" spans="1:51" ht="9.75" customHeight="1" x14ac:dyDescent="0.25">
      <c r="A42" s="553"/>
      <c r="B42" s="554"/>
      <c r="C42" s="585"/>
      <c r="D42" s="586"/>
      <c r="E42" s="586"/>
      <c r="F42" s="586"/>
      <c r="G42" s="586"/>
      <c r="H42" s="586"/>
      <c r="I42" s="567"/>
      <c r="J42" s="567"/>
      <c r="K42" s="568"/>
      <c r="L42" s="468"/>
      <c r="M42" s="570"/>
      <c r="N42" s="570"/>
      <c r="O42" s="626"/>
      <c r="P42" s="468"/>
      <c r="Q42" s="570"/>
      <c r="R42" s="570"/>
      <c r="S42" s="626"/>
      <c r="T42" s="468"/>
      <c r="U42" s="570"/>
      <c r="V42" s="570"/>
      <c r="W42" s="626"/>
      <c r="X42" s="468"/>
      <c r="Y42" s="570"/>
      <c r="Z42" s="570"/>
      <c r="AA42" s="626"/>
      <c r="AB42" s="468"/>
      <c r="AC42" s="570"/>
      <c r="AD42" s="570"/>
      <c r="AE42" s="626"/>
      <c r="AF42" s="468"/>
      <c r="AG42" s="4"/>
      <c r="AH42" s="4"/>
      <c r="AI42" s="4"/>
      <c r="AJ42" s="4"/>
      <c r="AK42" s="18"/>
      <c r="AL42" s="32"/>
      <c r="AM42" s="33"/>
      <c r="AN42" s="33"/>
      <c r="AO42" s="33"/>
      <c r="AP42" s="33"/>
      <c r="AQ42" s="33"/>
      <c r="AR42" s="34"/>
      <c r="AS42" s="627"/>
      <c r="AT42" s="628"/>
      <c r="AU42" s="628"/>
      <c r="AV42" s="628"/>
      <c r="AW42" s="628"/>
      <c r="AX42" s="628"/>
      <c r="AY42" s="629"/>
    </row>
    <row r="43" spans="1:51" ht="9.75" customHeight="1" x14ac:dyDescent="0.25">
      <c r="A43" s="553"/>
      <c r="B43" s="554"/>
      <c r="C43" s="585"/>
      <c r="D43" s="586"/>
      <c r="E43" s="586"/>
      <c r="F43" s="586"/>
      <c r="G43" s="586"/>
      <c r="H43" s="586"/>
      <c r="I43" s="567"/>
      <c r="J43" s="567"/>
      <c r="K43" s="568"/>
      <c r="L43" s="468"/>
      <c r="M43" s="570"/>
      <c r="N43" s="570"/>
      <c r="O43" s="626"/>
      <c r="P43" s="468"/>
      <c r="Q43" s="570"/>
      <c r="R43" s="570"/>
      <c r="S43" s="626"/>
      <c r="T43" s="468"/>
      <c r="U43" s="570"/>
      <c r="V43" s="570"/>
      <c r="W43" s="626"/>
      <c r="X43" s="468"/>
      <c r="Y43" s="570"/>
      <c r="Z43" s="570"/>
      <c r="AA43" s="626"/>
      <c r="AB43" s="468"/>
      <c r="AC43" s="570"/>
      <c r="AD43" s="570"/>
      <c r="AE43" s="626"/>
      <c r="AF43" s="468"/>
      <c r="AG43" s="571"/>
      <c r="AH43" s="571"/>
      <c r="AI43" s="571"/>
      <c r="AJ43" s="571"/>
      <c r="AK43" s="572"/>
      <c r="AL43" s="32"/>
      <c r="AM43" s="33"/>
      <c r="AN43" s="33"/>
      <c r="AO43" s="33"/>
      <c r="AP43" s="33"/>
      <c r="AQ43" s="33"/>
      <c r="AR43" s="34"/>
      <c r="AS43" s="630"/>
      <c r="AT43" s="571"/>
      <c r="AU43" s="571"/>
      <c r="AV43" s="571"/>
      <c r="AW43" s="571"/>
      <c r="AX43" s="571"/>
      <c r="AY43" s="572"/>
    </row>
    <row r="44" spans="1:51" ht="9.75" customHeight="1" x14ac:dyDescent="0.25">
      <c r="A44" s="553"/>
      <c r="B44" s="554"/>
      <c r="C44" s="585"/>
      <c r="D44" s="586"/>
      <c r="E44" s="586"/>
      <c r="F44" s="586"/>
      <c r="G44" s="586"/>
      <c r="H44" s="586"/>
      <c r="I44" s="567"/>
      <c r="J44" s="567"/>
      <c r="K44" s="568"/>
      <c r="L44" s="468"/>
      <c r="M44" s="14"/>
      <c r="N44" s="14"/>
      <c r="O44" s="12"/>
      <c r="P44" s="468"/>
      <c r="Q44" s="14"/>
      <c r="R44" s="14"/>
      <c r="S44" s="12"/>
      <c r="T44" s="468"/>
      <c r="U44" s="14"/>
      <c r="V44" s="14"/>
      <c r="W44" s="12"/>
      <c r="X44" s="468"/>
      <c r="Y44" s="14"/>
      <c r="Z44" s="14"/>
      <c r="AA44" s="12"/>
      <c r="AB44" s="468"/>
      <c r="AC44" s="14"/>
      <c r="AD44" s="14"/>
      <c r="AE44" s="12"/>
      <c r="AF44" s="468"/>
      <c r="AG44" s="571"/>
      <c r="AH44" s="571"/>
      <c r="AI44" s="571"/>
      <c r="AJ44" s="571"/>
      <c r="AK44" s="572"/>
      <c r="AL44" s="32"/>
      <c r="AM44" s="33"/>
      <c r="AN44" s="33"/>
      <c r="AO44" s="33"/>
      <c r="AP44" s="33"/>
      <c r="AQ44" s="33"/>
      <c r="AR44" s="34"/>
      <c r="AS44" s="630"/>
      <c r="AT44" s="571"/>
      <c r="AU44" s="571"/>
      <c r="AV44" s="571"/>
      <c r="AW44" s="571"/>
      <c r="AX44" s="571"/>
      <c r="AY44" s="572"/>
    </row>
    <row r="45" spans="1:51" ht="9.75" customHeight="1" x14ac:dyDescent="0.25">
      <c r="A45" s="553"/>
      <c r="B45" s="554"/>
      <c r="C45" s="557" t="s">
        <v>199</v>
      </c>
      <c r="D45" s="558"/>
      <c r="E45" s="558"/>
      <c r="F45" s="559"/>
      <c r="G45" s="559"/>
      <c r="H45" s="559"/>
      <c r="I45" s="559"/>
      <c r="J45" s="559"/>
      <c r="K45" s="560"/>
      <c r="L45" s="468"/>
      <c r="M45" s="631"/>
      <c r="N45" s="631"/>
      <c r="O45" s="632"/>
      <c r="P45" s="468"/>
      <c r="Q45" s="576">
        <v>100</v>
      </c>
      <c r="R45" s="576"/>
      <c r="S45" s="607"/>
      <c r="T45" s="468"/>
      <c r="U45" s="576"/>
      <c r="V45" s="576"/>
      <c r="W45" s="607"/>
      <c r="X45" s="468"/>
      <c r="Y45" s="576"/>
      <c r="Z45" s="576"/>
      <c r="AA45" s="607"/>
      <c r="AB45" s="468"/>
      <c r="AC45" s="576"/>
      <c r="AD45" s="576"/>
      <c r="AE45" s="607"/>
      <c r="AF45" s="468"/>
      <c r="AG45" s="4"/>
      <c r="AH45" s="4"/>
      <c r="AI45" s="574" t="s">
        <v>196</v>
      </c>
      <c r="AJ45" s="574"/>
      <c r="AK45" s="575"/>
      <c r="AL45" s="32"/>
      <c r="AM45" s="33"/>
      <c r="AN45" s="33"/>
      <c r="AO45" s="33"/>
      <c r="AP45" s="33"/>
      <c r="AQ45" s="33"/>
      <c r="AR45" s="34"/>
      <c r="AS45" s="35"/>
      <c r="AT45" s="36"/>
      <c r="AU45" s="36"/>
      <c r="AV45" s="36"/>
      <c r="AW45" s="574" t="s">
        <v>26</v>
      </c>
      <c r="AX45" s="574"/>
      <c r="AY45" s="575"/>
    </row>
    <row r="46" spans="1:51" ht="9.75" customHeight="1" x14ac:dyDescent="0.25">
      <c r="A46" s="553"/>
      <c r="B46" s="554"/>
      <c r="C46" s="557"/>
      <c r="D46" s="558"/>
      <c r="E46" s="558"/>
      <c r="F46" s="559"/>
      <c r="G46" s="559"/>
      <c r="H46" s="559"/>
      <c r="I46" s="559"/>
      <c r="J46" s="559"/>
      <c r="K46" s="560"/>
      <c r="L46" s="468"/>
      <c r="M46" s="631"/>
      <c r="N46" s="631"/>
      <c r="O46" s="632"/>
      <c r="P46" s="468"/>
      <c r="Q46" s="576"/>
      <c r="R46" s="576"/>
      <c r="S46" s="607"/>
      <c r="T46" s="468"/>
      <c r="U46" s="576"/>
      <c r="V46" s="576"/>
      <c r="W46" s="607"/>
      <c r="X46" s="468"/>
      <c r="Y46" s="576"/>
      <c r="Z46" s="576"/>
      <c r="AA46" s="607"/>
      <c r="AB46" s="468"/>
      <c r="AC46" s="576"/>
      <c r="AD46" s="576"/>
      <c r="AE46" s="607"/>
      <c r="AF46" s="468"/>
      <c r="AG46" s="4"/>
      <c r="AH46" s="4"/>
      <c r="AI46" s="574"/>
      <c r="AJ46" s="574"/>
      <c r="AK46" s="575"/>
      <c r="AL46" s="32"/>
      <c r="AM46" s="33"/>
      <c r="AN46" s="33"/>
      <c r="AO46" s="33"/>
      <c r="AP46" s="33"/>
      <c r="AQ46" s="33"/>
      <c r="AR46" s="34"/>
      <c r="AS46" s="35"/>
      <c r="AT46" s="36"/>
      <c r="AU46" s="36"/>
      <c r="AV46" s="36"/>
      <c r="AW46" s="574"/>
      <c r="AX46" s="574"/>
      <c r="AY46" s="575"/>
    </row>
    <row r="47" spans="1:51" ht="9.75" customHeight="1" x14ac:dyDescent="0.25">
      <c r="A47" s="553"/>
      <c r="B47" s="554"/>
      <c r="C47" s="608"/>
      <c r="D47" s="609"/>
      <c r="E47" s="609"/>
      <c r="F47" s="609"/>
      <c r="G47" s="609"/>
      <c r="H47" s="609"/>
      <c r="I47" s="505" t="s">
        <v>178</v>
      </c>
      <c r="J47" s="505"/>
      <c r="K47" s="506"/>
      <c r="L47" s="468"/>
      <c r="M47" s="631"/>
      <c r="N47" s="631"/>
      <c r="O47" s="632"/>
      <c r="P47" s="468"/>
      <c r="Q47" s="576"/>
      <c r="R47" s="576"/>
      <c r="S47" s="607"/>
      <c r="T47" s="468"/>
      <c r="U47" s="576"/>
      <c r="V47" s="576"/>
      <c r="W47" s="607"/>
      <c r="X47" s="468"/>
      <c r="Y47" s="576"/>
      <c r="Z47" s="576"/>
      <c r="AA47" s="607"/>
      <c r="AB47" s="468"/>
      <c r="AC47" s="576"/>
      <c r="AD47" s="576"/>
      <c r="AE47" s="607"/>
      <c r="AF47" s="468"/>
      <c r="AG47" s="4"/>
      <c r="AH47" s="4"/>
      <c r="AI47" s="4"/>
      <c r="AJ47" s="4"/>
      <c r="AK47" s="18"/>
      <c r="AL47" s="32"/>
      <c r="AM47" s="33"/>
      <c r="AN47" s="33"/>
      <c r="AO47" s="33"/>
      <c r="AP47" s="33"/>
      <c r="AQ47" s="33"/>
      <c r="AR47" s="34"/>
      <c r="AS47" s="3"/>
      <c r="AT47" s="3"/>
      <c r="AU47" s="3"/>
      <c r="AV47" s="3"/>
      <c r="AW47" s="3"/>
      <c r="AX47" s="3"/>
      <c r="AY47" s="17"/>
    </row>
    <row r="48" spans="1:51" ht="8.25" customHeight="1" thickBot="1" x14ac:dyDescent="0.3">
      <c r="A48" s="553"/>
      <c r="B48" s="554"/>
      <c r="C48" s="608"/>
      <c r="D48" s="609"/>
      <c r="E48" s="609"/>
      <c r="F48" s="609"/>
      <c r="G48" s="609"/>
      <c r="H48" s="609"/>
      <c r="I48" s="505"/>
      <c r="J48" s="505"/>
      <c r="K48" s="506"/>
      <c r="L48" s="16"/>
      <c r="M48" s="4"/>
      <c r="N48" s="4"/>
      <c r="O48" s="18"/>
      <c r="P48" s="16"/>
      <c r="Q48" s="4"/>
      <c r="R48" s="4"/>
      <c r="S48" s="18"/>
      <c r="T48" s="16"/>
      <c r="U48" s="4"/>
      <c r="V48" s="4"/>
      <c r="W48" s="18"/>
      <c r="X48" s="16"/>
      <c r="Y48" s="4"/>
      <c r="Z48" s="4"/>
      <c r="AA48" s="18"/>
      <c r="AB48" s="16"/>
      <c r="AC48" s="4"/>
      <c r="AD48" s="4"/>
      <c r="AE48" s="18"/>
      <c r="AF48" s="16"/>
      <c r="AG48" s="4"/>
      <c r="AH48" s="4"/>
      <c r="AI48" s="4"/>
      <c r="AJ48" s="4"/>
      <c r="AK48" s="18"/>
      <c r="AL48" s="32"/>
      <c r="AM48" s="33"/>
      <c r="AN48" s="33"/>
      <c r="AO48" s="33"/>
      <c r="AP48" s="33"/>
      <c r="AQ48" s="33"/>
      <c r="AR48" s="34"/>
      <c r="AS48" s="37"/>
      <c r="AT48" s="38"/>
      <c r="AU48" s="38"/>
      <c r="AV48" s="38"/>
      <c r="AW48" s="38"/>
      <c r="AX48" s="38"/>
      <c r="AY48" s="39"/>
    </row>
    <row r="49" spans="1:51" ht="7.5" customHeight="1" thickTop="1" x14ac:dyDescent="0.25">
      <c r="A49" s="610" t="s">
        <v>6</v>
      </c>
      <c r="B49" s="490"/>
      <c r="C49" s="613" t="s">
        <v>179</v>
      </c>
      <c r="D49" s="614"/>
      <c r="E49" s="614"/>
      <c r="F49" s="614"/>
      <c r="G49" s="614"/>
      <c r="H49" s="614"/>
      <c r="I49" s="614"/>
      <c r="J49" s="614"/>
      <c r="K49" s="615"/>
      <c r="L49" s="622"/>
      <c r="M49" s="623"/>
      <c r="N49" s="623"/>
      <c r="O49" s="624"/>
      <c r="P49" s="592" t="s">
        <v>3</v>
      </c>
      <c r="Q49" s="592"/>
      <c r="R49" s="592"/>
      <c r="S49" s="592"/>
      <c r="T49" s="622"/>
      <c r="U49" s="623"/>
      <c r="V49" s="623"/>
      <c r="W49" s="624"/>
      <c r="X49" s="589" t="s">
        <v>4</v>
      </c>
      <c r="Y49" s="589"/>
      <c r="Z49" s="589"/>
      <c r="AA49" s="589"/>
      <c r="AB49" s="592" t="s">
        <v>5</v>
      </c>
      <c r="AC49" s="592"/>
      <c r="AD49" s="592"/>
      <c r="AE49" s="592"/>
      <c r="AF49" s="595" t="s">
        <v>180</v>
      </c>
      <c r="AG49" s="596"/>
      <c r="AH49" s="596"/>
      <c r="AI49" s="596"/>
      <c r="AJ49" s="596"/>
      <c r="AK49" s="490"/>
      <c r="AL49" s="595" t="s">
        <v>181</v>
      </c>
      <c r="AM49" s="596"/>
      <c r="AN49" s="596"/>
      <c r="AO49" s="596"/>
      <c r="AP49" s="596"/>
      <c r="AQ49" s="596"/>
      <c r="AR49" s="138"/>
      <c r="AS49" s="601" t="s">
        <v>182</v>
      </c>
      <c r="AT49" s="602"/>
      <c r="AU49" s="602"/>
      <c r="AV49" s="602"/>
      <c r="AW49" s="602"/>
      <c r="AX49" s="602"/>
      <c r="AY49" s="603"/>
    </row>
    <row r="50" spans="1:51" ht="9.75" customHeight="1" x14ac:dyDescent="0.25">
      <c r="A50" s="611"/>
      <c r="B50" s="528"/>
      <c r="C50" s="616"/>
      <c r="D50" s="617"/>
      <c r="E50" s="617"/>
      <c r="F50" s="617"/>
      <c r="G50" s="617"/>
      <c r="H50" s="617"/>
      <c r="I50" s="617"/>
      <c r="J50" s="617"/>
      <c r="K50" s="618"/>
      <c r="L50" s="468"/>
      <c r="M50" s="461"/>
      <c r="N50" s="461"/>
      <c r="O50" s="462"/>
      <c r="P50" s="593"/>
      <c r="Q50" s="593"/>
      <c r="R50" s="593"/>
      <c r="S50" s="593"/>
      <c r="T50" s="468"/>
      <c r="U50" s="461"/>
      <c r="V50" s="461"/>
      <c r="W50" s="462"/>
      <c r="X50" s="590"/>
      <c r="Y50" s="590"/>
      <c r="Z50" s="590"/>
      <c r="AA50" s="590"/>
      <c r="AB50" s="593"/>
      <c r="AC50" s="593"/>
      <c r="AD50" s="593"/>
      <c r="AE50" s="593"/>
      <c r="AF50" s="597"/>
      <c r="AG50" s="598"/>
      <c r="AH50" s="598"/>
      <c r="AI50" s="598"/>
      <c r="AJ50" s="598"/>
      <c r="AK50" s="528"/>
      <c r="AL50" s="597"/>
      <c r="AM50" s="598"/>
      <c r="AN50" s="598"/>
      <c r="AO50" s="598"/>
      <c r="AP50" s="598"/>
      <c r="AQ50" s="598"/>
      <c r="AR50" s="131"/>
      <c r="AS50" s="604"/>
      <c r="AT50" s="605"/>
      <c r="AU50" s="605"/>
      <c r="AV50" s="605"/>
      <c r="AW50" s="605"/>
      <c r="AX50" s="605"/>
      <c r="AY50" s="606"/>
    </row>
    <row r="51" spans="1:51" ht="9.75" customHeight="1" x14ac:dyDescent="0.25">
      <c r="A51" s="611"/>
      <c r="B51" s="528"/>
      <c r="C51" s="616"/>
      <c r="D51" s="617"/>
      <c r="E51" s="617"/>
      <c r="F51" s="617"/>
      <c r="G51" s="617"/>
      <c r="H51" s="617"/>
      <c r="I51" s="617"/>
      <c r="J51" s="617"/>
      <c r="K51" s="618"/>
      <c r="L51" s="468"/>
      <c r="M51" s="461"/>
      <c r="N51" s="461"/>
      <c r="O51" s="462"/>
      <c r="P51" s="593"/>
      <c r="Q51" s="593"/>
      <c r="R51" s="593"/>
      <c r="S51" s="593"/>
      <c r="T51" s="468"/>
      <c r="U51" s="461"/>
      <c r="V51" s="461"/>
      <c r="W51" s="462"/>
      <c r="X51" s="590"/>
      <c r="Y51" s="590"/>
      <c r="Z51" s="590"/>
      <c r="AA51" s="590"/>
      <c r="AB51" s="593"/>
      <c r="AC51" s="593"/>
      <c r="AD51" s="593"/>
      <c r="AE51" s="593"/>
      <c r="AF51" s="597"/>
      <c r="AG51" s="598"/>
      <c r="AH51" s="598"/>
      <c r="AI51" s="598"/>
      <c r="AJ51" s="598"/>
      <c r="AK51" s="528"/>
      <c r="AL51" s="597"/>
      <c r="AM51" s="598"/>
      <c r="AN51" s="598"/>
      <c r="AO51" s="598"/>
      <c r="AP51" s="598"/>
      <c r="AQ51" s="598"/>
      <c r="AR51" s="131"/>
      <c r="AS51" s="604"/>
      <c r="AT51" s="605"/>
      <c r="AU51" s="605"/>
      <c r="AV51" s="605"/>
      <c r="AW51" s="605"/>
      <c r="AX51" s="605"/>
      <c r="AY51" s="606"/>
    </row>
    <row r="52" spans="1:51" ht="9.75" customHeight="1" x14ac:dyDescent="0.25">
      <c r="A52" s="612"/>
      <c r="B52" s="493"/>
      <c r="C52" s="619"/>
      <c r="D52" s="620"/>
      <c r="E52" s="620"/>
      <c r="F52" s="620"/>
      <c r="G52" s="620"/>
      <c r="H52" s="620"/>
      <c r="I52" s="620"/>
      <c r="J52" s="620"/>
      <c r="K52" s="621"/>
      <c r="L52" s="470"/>
      <c r="M52" s="464"/>
      <c r="N52" s="464"/>
      <c r="O52" s="465"/>
      <c r="P52" s="594"/>
      <c r="Q52" s="594"/>
      <c r="R52" s="594"/>
      <c r="S52" s="594"/>
      <c r="T52" s="470"/>
      <c r="U52" s="464"/>
      <c r="V52" s="464"/>
      <c r="W52" s="465"/>
      <c r="X52" s="591"/>
      <c r="Y52" s="591"/>
      <c r="Z52" s="591"/>
      <c r="AA52" s="591"/>
      <c r="AB52" s="594"/>
      <c r="AC52" s="594"/>
      <c r="AD52" s="594"/>
      <c r="AE52" s="594"/>
      <c r="AF52" s="599"/>
      <c r="AG52" s="600"/>
      <c r="AH52" s="600"/>
      <c r="AI52" s="600"/>
      <c r="AJ52" s="600"/>
      <c r="AK52" s="493"/>
      <c r="AL52" s="599"/>
      <c r="AM52" s="600"/>
      <c r="AN52" s="600"/>
      <c r="AO52" s="600"/>
      <c r="AP52" s="600"/>
      <c r="AQ52" s="600"/>
      <c r="AR52" s="131"/>
      <c r="AS52" s="604"/>
      <c r="AT52" s="605"/>
      <c r="AU52" s="605"/>
      <c r="AV52" s="605"/>
      <c r="AW52" s="605"/>
      <c r="AX52" s="605"/>
      <c r="AY52" s="606"/>
    </row>
    <row r="53" spans="1:51" ht="9.75" customHeight="1" x14ac:dyDescent="0.2">
      <c r="A53" s="579" t="s">
        <v>183</v>
      </c>
      <c r="B53" s="580"/>
      <c r="C53" s="583"/>
      <c r="D53" s="584"/>
      <c r="E53" s="584"/>
      <c r="F53" s="584"/>
      <c r="G53" s="584"/>
      <c r="H53" s="584"/>
      <c r="I53" s="565" t="s">
        <v>184</v>
      </c>
      <c r="J53" s="565"/>
      <c r="K53" s="566"/>
      <c r="L53" s="466"/>
      <c r="M53" s="565"/>
      <c r="N53" s="565"/>
      <c r="O53" s="566"/>
      <c r="P53" s="466" t="s">
        <v>185</v>
      </c>
      <c r="Q53" s="565"/>
      <c r="R53" s="565"/>
      <c r="S53" s="566"/>
      <c r="T53" s="466"/>
      <c r="U53" s="565"/>
      <c r="V53" s="565"/>
      <c r="W53" s="566"/>
      <c r="X53" s="466" t="s">
        <v>185</v>
      </c>
      <c r="Y53" s="565">
        <v>100</v>
      </c>
      <c r="Z53" s="565"/>
      <c r="AA53" s="566"/>
      <c r="AB53" s="466" t="s">
        <v>185</v>
      </c>
      <c r="AC53" s="565">
        <v>100</v>
      </c>
      <c r="AD53" s="565"/>
      <c r="AE53" s="566"/>
      <c r="AF53" s="466" t="s">
        <v>186</v>
      </c>
      <c r="AG53" s="7"/>
      <c r="AH53" s="7"/>
      <c r="AI53" s="7"/>
      <c r="AJ53" s="7"/>
      <c r="AK53" s="8"/>
      <c r="AL53" s="466" t="s">
        <v>185</v>
      </c>
      <c r="AM53" s="458"/>
      <c r="AN53" s="569"/>
      <c r="AO53" s="569"/>
      <c r="AP53" s="569"/>
      <c r="AQ53" s="7"/>
      <c r="AR53" s="8"/>
      <c r="AS53" s="125"/>
      <c r="AT53" s="140" t="s">
        <v>187</v>
      </c>
      <c r="AU53" s="141"/>
      <c r="AV53" s="141"/>
      <c r="AW53" s="30"/>
      <c r="AX53" s="30"/>
      <c r="AY53" s="31"/>
    </row>
    <row r="54" spans="1:51" ht="9.75" customHeight="1" x14ac:dyDescent="0.2">
      <c r="A54" s="581"/>
      <c r="B54" s="582"/>
      <c r="C54" s="585"/>
      <c r="D54" s="586"/>
      <c r="E54" s="586"/>
      <c r="F54" s="586"/>
      <c r="G54" s="586"/>
      <c r="H54" s="586"/>
      <c r="I54" s="567"/>
      <c r="J54" s="567"/>
      <c r="K54" s="568"/>
      <c r="L54" s="468"/>
      <c r="M54" s="567"/>
      <c r="N54" s="567"/>
      <c r="O54" s="568"/>
      <c r="P54" s="468"/>
      <c r="Q54" s="567"/>
      <c r="R54" s="567"/>
      <c r="S54" s="568"/>
      <c r="T54" s="468"/>
      <c r="U54" s="567"/>
      <c r="V54" s="567"/>
      <c r="W54" s="568"/>
      <c r="X54" s="468"/>
      <c r="Y54" s="567"/>
      <c r="Z54" s="567"/>
      <c r="AA54" s="568"/>
      <c r="AB54" s="468"/>
      <c r="AC54" s="567"/>
      <c r="AD54" s="567"/>
      <c r="AE54" s="568"/>
      <c r="AF54" s="468"/>
      <c r="AG54" s="4"/>
      <c r="AH54" s="4"/>
      <c r="AI54" s="4"/>
      <c r="AJ54" s="4"/>
      <c r="AK54" s="18"/>
      <c r="AL54" s="468"/>
      <c r="AM54" s="461"/>
      <c r="AN54" s="570"/>
      <c r="AO54" s="570"/>
      <c r="AP54" s="570"/>
      <c r="AQ54" s="4"/>
      <c r="AR54" s="18"/>
      <c r="AS54" s="16"/>
      <c r="AT54" s="142"/>
      <c r="AU54" s="143"/>
      <c r="AV54" s="143"/>
      <c r="AW54" s="3"/>
      <c r="AX54" s="3"/>
      <c r="AY54" s="17"/>
    </row>
    <row r="55" spans="1:51" ht="9.75" customHeight="1" x14ac:dyDescent="0.25">
      <c r="A55" s="581"/>
      <c r="B55" s="582"/>
      <c r="C55" s="585"/>
      <c r="D55" s="586"/>
      <c r="E55" s="586"/>
      <c r="F55" s="586"/>
      <c r="G55" s="586"/>
      <c r="H55" s="586"/>
      <c r="I55" s="567"/>
      <c r="J55" s="567"/>
      <c r="K55" s="568"/>
      <c r="L55" s="468"/>
      <c r="M55" s="567"/>
      <c r="N55" s="567"/>
      <c r="O55" s="568"/>
      <c r="P55" s="468"/>
      <c r="Q55" s="567"/>
      <c r="R55" s="567"/>
      <c r="S55" s="568"/>
      <c r="T55" s="468"/>
      <c r="U55" s="567"/>
      <c r="V55" s="567"/>
      <c r="W55" s="568"/>
      <c r="X55" s="468"/>
      <c r="Y55" s="567"/>
      <c r="Z55" s="567"/>
      <c r="AA55" s="568"/>
      <c r="AB55" s="468"/>
      <c r="AC55" s="567"/>
      <c r="AD55" s="567"/>
      <c r="AE55" s="568"/>
      <c r="AF55" s="468"/>
      <c r="AG55" s="571"/>
      <c r="AH55" s="571"/>
      <c r="AI55" s="571"/>
      <c r="AJ55" s="571"/>
      <c r="AK55" s="572"/>
      <c r="AL55" s="468"/>
      <c r="AM55" s="461"/>
      <c r="AN55" s="570"/>
      <c r="AO55" s="570"/>
      <c r="AP55" s="570"/>
      <c r="AQ55" s="4"/>
      <c r="AR55" s="18"/>
      <c r="AS55" s="573" t="s">
        <v>186</v>
      </c>
      <c r="AT55" s="574"/>
      <c r="AU55" s="571"/>
      <c r="AV55" s="571"/>
      <c r="AW55" s="571"/>
      <c r="AX55" s="571"/>
      <c r="AY55" s="572"/>
    </row>
    <row r="56" spans="1:51" ht="9.75" customHeight="1" x14ac:dyDescent="0.25">
      <c r="A56" s="581"/>
      <c r="B56" s="582"/>
      <c r="C56" s="585"/>
      <c r="D56" s="586"/>
      <c r="E56" s="586"/>
      <c r="F56" s="586"/>
      <c r="G56" s="586"/>
      <c r="H56" s="586"/>
      <c r="I56" s="567"/>
      <c r="J56" s="567"/>
      <c r="K56" s="568"/>
      <c r="L56" s="468"/>
      <c r="M56" s="14"/>
      <c r="N56" s="14"/>
      <c r="O56" s="12"/>
      <c r="P56" s="468"/>
      <c r="Q56" s="14"/>
      <c r="R56" s="14"/>
      <c r="S56" s="12"/>
      <c r="T56" s="468"/>
      <c r="U56" s="14"/>
      <c r="V56" s="14"/>
      <c r="W56" s="12"/>
      <c r="X56" s="468"/>
      <c r="Y56" s="14"/>
      <c r="Z56" s="14"/>
      <c r="AA56" s="12"/>
      <c r="AB56" s="468"/>
      <c r="AC56" s="14"/>
      <c r="AD56" s="14"/>
      <c r="AE56" s="12"/>
      <c r="AF56" s="468"/>
      <c r="AG56" s="571"/>
      <c r="AH56" s="571"/>
      <c r="AI56" s="571"/>
      <c r="AJ56" s="571"/>
      <c r="AK56" s="572"/>
      <c r="AL56" s="468"/>
      <c r="AM56" s="461"/>
      <c r="AN56" s="14"/>
      <c r="AO56" s="14"/>
      <c r="AP56" s="14"/>
      <c r="AQ56" s="14"/>
      <c r="AR56" s="12"/>
      <c r="AS56" s="573"/>
      <c r="AT56" s="574"/>
      <c r="AU56" s="571"/>
      <c r="AV56" s="571"/>
      <c r="AW56" s="571"/>
      <c r="AX56" s="571"/>
      <c r="AY56" s="572"/>
    </row>
    <row r="57" spans="1:51" ht="9.75" customHeight="1" x14ac:dyDescent="0.25">
      <c r="A57" s="553"/>
      <c r="B57" s="554"/>
      <c r="C57" s="557" t="s">
        <v>188</v>
      </c>
      <c r="D57" s="558"/>
      <c r="E57" s="558"/>
      <c r="F57" s="559"/>
      <c r="G57" s="559"/>
      <c r="H57" s="559"/>
      <c r="I57" s="559"/>
      <c r="J57" s="559"/>
      <c r="K57" s="560"/>
      <c r="L57" s="468"/>
      <c r="M57" s="561"/>
      <c r="N57" s="561"/>
      <c r="O57" s="562"/>
      <c r="P57" s="468"/>
      <c r="Q57" s="561">
        <v>100</v>
      </c>
      <c r="R57" s="561"/>
      <c r="S57" s="562"/>
      <c r="T57" s="468"/>
      <c r="U57" s="561"/>
      <c r="V57" s="561"/>
      <c r="W57" s="562"/>
      <c r="X57" s="468"/>
      <c r="Y57" s="561"/>
      <c r="Z57" s="561"/>
      <c r="AA57" s="562"/>
      <c r="AB57" s="468"/>
      <c r="AC57" s="561"/>
      <c r="AD57" s="561"/>
      <c r="AE57" s="562"/>
      <c r="AF57" s="468"/>
      <c r="AG57" s="4"/>
      <c r="AH57" s="4"/>
      <c r="AI57" s="574" t="s">
        <v>184</v>
      </c>
      <c r="AJ57" s="574"/>
      <c r="AK57" s="575"/>
      <c r="AL57" s="468"/>
      <c r="AM57" s="461"/>
      <c r="AN57" s="576">
        <v>100</v>
      </c>
      <c r="AO57" s="576"/>
      <c r="AP57" s="576"/>
      <c r="AQ57" s="4"/>
      <c r="AR57" s="18"/>
      <c r="AS57" s="573"/>
      <c r="AT57" s="574"/>
      <c r="AU57" s="4"/>
      <c r="AV57" s="3"/>
      <c r="AW57" s="574" t="s">
        <v>184</v>
      </c>
      <c r="AX57" s="574"/>
      <c r="AY57" s="575"/>
    </row>
    <row r="58" spans="1:51" ht="9.75" customHeight="1" x14ac:dyDescent="0.25">
      <c r="A58" s="553"/>
      <c r="B58" s="554"/>
      <c r="C58" s="557"/>
      <c r="D58" s="558"/>
      <c r="E58" s="558"/>
      <c r="F58" s="559"/>
      <c r="G58" s="559"/>
      <c r="H58" s="559"/>
      <c r="I58" s="559"/>
      <c r="J58" s="559"/>
      <c r="K58" s="560"/>
      <c r="L58" s="468"/>
      <c r="M58" s="561"/>
      <c r="N58" s="561"/>
      <c r="O58" s="562"/>
      <c r="P58" s="468"/>
      <c r="Q58" s="561"/>
      <c r="R58" s="561"/>
      <c r="S58" s="562"/>
      <c r="T58" s="468"/>
      <c r="U58" s="561"/>
      <c r="V58" s="561"/>
      <c r="W58" s="562"/>
      <c r="X58" s="468"/>
      <c r="Y58" s="561"/>
      <c r="Z58" s="561"/>
      <c r="AA58" s="562"/>
      <c r="AB58" s="468"/>
      <c r="AC58" s="561"/>
      <c r="AD58" s="561"/>
      <c r="AE58" s="562"/>
      <c r="AF58" s="468"/>
      <c r="AG58" s="4"/>
      <c r="AH58" s="4"/>
      <c r="AI58" s="574"/>
      <c r="AJ58" s="574"/>
      <c r="AK58" s="575"/>
      <c r="AL58" s="468"/>
      <c r="AM58" s="461"/>
      <c r="AN58" s="576"/>
      <c r="AO58" s="576"/>
      <c r="AP58" s="576"/>
      <c r="AQ58" s="4"/>
      <c r="AR58" s="18"/>
      <c r="AS58" s="29"/>
      <c r="AT58" s="4"/>
      <c r="AU58" s="4"/>
      <c r="AV58" s="25"/>
      <c r="AW58" s="574"/>
      <c r="AX58" s="574"/>
      <c r="AY58" s="575"/>
    </row>
    <row r="59" spans="1:51" ht="9.75" customHeight="1" x14ac:dyDescent="0.2">
      <c r="A59" s="553"/>
      <c r="B59" s="554"/>
      <c r="C59" s="563"/>
      <c r="D59" s="564"/>
      <c r="E59" s="564"/>
      <c r="F59" s="564"/>
      <c r="G59" s="564"/>
      <c r="H59" s="564"/>
      <c r="I59" s="505" t="s">
        <v>178</v>
      </c>
      <c r="J59" s="505"/>
      <c r="K59" s="506"/>
      <c r="L59" s="468"/>
      <c r="M59" s="561"/>
      <c r="N59" s="561"/>
      <c r="O59" s="562"/>
      <c r="P59" s="468"/>
      <c r="Q59" s="561"/>
      <c r="R59" s="561"/>
      <c r="S59" s="562"/>
      <c r="T59" s="468"/>
      <c r="U59" s="561"/>
      <c r="V59" s="561"/>
      <c r="W59" s="562"/>
      <c r="X59" s="468"/>
      <c r="Y59" s="561"/>
      <c r="Z59" s="561"/>
      <c r="AA59" s="562"/>
      <c r="AB59" s="468"/>
      <c r="AC59" s="561"/>
      <c r="AD59" s="561"/>
      <c r="AE59" s="562"/>
      <c r="AF59" s="468"/>
      <c r="AG59" s="4"/>
      <c r="AH59" s="4"/>
      <c r="AI59" s="4"/>
      <c r="AJ59" s="4"/>
      <c r="AK59" s="18"/>
      <c r="AL59" s="468"/>
      <c r="AM59" s="461"/>
      <c r="AN59" s="576"/>
      <c r="AO59" s="576"/>
      <c r="AP59" s="576"/>
      <c r="AQ59" s="4"/>
      <c r="AR59" s="18"/>
      <c r="AS59" s="16"/>
      <c r="AT59" s="143"/>
      <c r="AU59" s="143"/>
      <c r="AV59" s="143"/>
      <c r="AW59" s="3"/>
      <c r="AX59" s="3"/>
      <c r="AY59" s="17"/>
    </row>
    <row r="60" spans="1:51" ht="8.25" customHeight="1" x14ac:dyDescent="0.2">
      <c r="A60" s="587"/>
      <c r="B60" s="588"/>
      <c r="C60" s="577"/>
      <c r="D60" s="578"/>
      <c r="E60" s="578"/>
      <c r="F60" s="578"/>
      <c r="G60" s="578"/>
      <c r="H60" s="578"/>
      <c r="I60" s="508"/>
      <c r="J60" s="508"/>
      <c r="K60" s="509"/>
      <c r="L60" s="139"/>
      <c r="M60" s="123"/>
      <c r="N60" s="123"/>
      <c r="O60" s="124"/>
      <c r="P60" s="139"/>
      <c r="Q60" s="123"/>
      <c r="R60" s="123"/>
      <c r="S60" s="124"/>
      <c r="T60" s="139"/>
      <c r="U60" s="123"/>
      <c r="V60" s="123"/>
      <c r="W60" s="124"/>
      <c r="X60" s="139"/>
      <c r="Y60" s="123"/>
      <c r="Z60" s="123"/>
      <c r="AA60" s="124"/>
      <c r="AB60" s="139"/>
      <c r="AC60" s="123"/>
      <c r="AD60" s="123"/>
      <c r="AE60" s="124"/>
      <c r="AF60" s="139"/>
      <c r="AG60" s="123"/>
      <c r="AH60" s="123"/>
      <c r="AI60" s="123"/>
      <c r="AJ60" s="123"/>
      <c r="AK60" s="123"/>
      <c r="AL60" s="139"/>
      <c r="AM60" s="123"/>
      <c r="AN60" s="123"/>
      <c r="AO60" s="123"/>
      <c r="AP60" s="123"/>
      <c r="AQ60" s="123"/>
      <c r="AR60" s="18"/>
      <c r="AS60" s="16"/>
      <c r="AT60" s="143"/>
      <c r="AU60" s="143"/>
      <c r="AV60" s="143"/>
      <c r="AW60" s="3"/>
      <c r="AX60" s="3"/>
      <c r="AY60" s="17"/>
    </row>
    <row r="61" spans="1:51" ht="9.75" customHeight="1" x14ac:dyDescent="0.2">
      <c r="A61" s="579" t="s">
        <v>189</v>
      </c>
      <c r="B61" s="580"/>
      <c r="C61" s="583"/>
      <c r="D61" s="584"/>
      <c r="E61" s="584"/>
      <c r="F61" s="584"/>
      <c r="G61" s="584"/>
      <c r="H61" s="584"/>
      <c r="I61" s="565" t="s">
        <v>184</v>
      </c>
      <c r="J61" s="565"/>
      <c r="K61" s="566"/>
      <c r="L61" s="466"/>
      <c r="M61" s="565"/>
      <c r="N61" s="565"/>
      <c r="O61" s="566"/>
      <c r="P61" s="466" t="s">
        <v>185</v>
      </c>
      <c r="Q61" s="565"/>
      <c r="R61" s="565"/>
      <c r="S61" s="566"/>
      <c r="T61" s="466"/>
      <c r="U61" s="565"/>
      <c r="V61" s="565"/>
      <c r="W61" s="566"/>
      <c r="X61" s="466" t="s">
        <v>185</v>
      </c>
      <c r="Y61" s="565">
        <v>100</v>
      </c>
      <c r="Z61" s="565"/>
      <c r="AA61" s="566"/>
      <c r="AB61" s="466" t="s">
        <v>185</v>
      </c>
      <c r="AC61" s="565">
        <v>100</v>
      </c>
      <c r="AD61" s="565"/>
      <c r="AE61" s="566"/>
      <c r="AF61" s="466" t="s">
        <v>186</v>
      </c>
      <c r="AG61" s="7"/>
      <c r="AH61" s="7"/>
      <c r="AI61" s="7"/>
      <c r="AJ61" s="7"/>
      <c r="AK61" s="8"/>
      <c r="AL61" s="466" t="s">
        <v>185</v>
      </c>
      <c r="AM61" s="458"/>
      <c r="AN61" s="569"/>
      <c r="AO61" s="569"/>
      <c r="AP61" s="569"/>
      <c r="AQ61" s="7"/>
      <c r="AR61" s="8"/>
      <c r="AS61" s="125"/>
      <c r="AT61" s="140" t="s">
        <v>187</v>
      </c>
      <c r="AU61" s="141"/>
      <c r="AV61" s="141"/>
      <c r="AW61" s="30"/>
      <c r="AX61" s="30"/>
      <c r="AY61" s="31"/>
    </row>
    <row r="62" spans="1:51" ht="9.75" customHeight="1" x14ac:dyDescent="0.2">
      <c r="A62" s="581"/>
      <c r="B62" s="582"/>
      <c r="C62" s="585"/>
      <c r="D62" s="586"/>
      <c r="E62" s="586"/>
      <c r="F62" s="586"/>
      <c r="G62" s="586"/>
      <c r="H62" s="586"/>
      <c r="I62" s="567"/>
      <c r="J62" s="567"/>
      <c r="K62" s="568"/>
      <c r="L62" s="468"/>
      <c r="M62" s="567"/>
      <c r="N62" s="567"/>
      <c r="O62" s="568"/>
      <c r="P62" s="468"/>
      <c r="Q62" s="567"/>
      <c r="R62" s="567"/>
      <c r="S62" s="568"/>
      <c r="T62" s="468"/>
      <c r="U62" s="567"/>
      <c r="V62" s="567"/>
      <c r="W62" s="568"/>
      <c r="X62" s="468"/>
      <c r="Y62" s="567"/>
      <c r="Z62" s="567"/>
      <c r="AA62" s="568"/>
      <c r="AB62" s="468"/>
      <c r="AC62" s="567"/>
      <c r="AD62" s="567"/>
      <c r="AE62" s="568"/>
      <c r="AF62" s="468"/>
      <c r="AG62" s="4"/>
      <c r="AH62" s="4"/>
      <c r="AI62" s="4"/>
      <c r="AJ62" s="4"/>
      <c r="AK62" s="18"/>
      <c r="AL62" s="468"/>
      <c r="AM62" s="461"/>
      <c r="AN62" s="570"/>
      <c r="AO62" s="570"/>
      <c r="AP62" s="570"/>
      <c r="AQ62" s="4"/>
      <c r="AR62" s="18"/>
      <c r="AS62" s="16"/>
      <c r="AT62" s="142"/>
      <c r="AU62" s="143"/>
      <c r="AV62" s="143"/>
      <c r="AW62" s="3"/>
      <c r="AX62" s="3"/>
      <c r="AY62" s="17"/>
    </row>
    <row r="63" spans="1:51" ht="9.75" customHeight="1" x14ac:dyDescent="0.25">
      <c r="A63" s="581"/>
      <c r="B63" s="582"/>
      <c r="C63" s="585"/>
      <c r="D63" s="586"/>
      <c r="E63" s="586"/>
      <c r="F63" s="586"/>
      <c r="G63" s="586"/>
      <c r="H63" s="586"/>
      <c r="I63" s="567"/>
      <c r="J63" s="567"/>
      <c r="K63" s="568"/>
      <c r="L63" s="468"/>
      <c r="M63" s="567"/>
      <c r="N63" s="567"/>
      <c r="O63" s="568"/>
      <c r="P63" s="468"/>
      <c r="Q63" s="567"/>
      <c r="R63" s="567"/>
      <c r="S63" s="568"/>
      <c r="T63" s="468"/>
      <c r="U63" s="567"/>
      <c r="V63" s="567"/>
      <c r="W63" s="568"/>
      <c r="X63" s="468"/>
      <c r="Y63" s="567"/>
      <c r="Z63" s="567"/>
      <c r="AA63" s="568"/>
      <c r="AB63" s="468"/>
      <c r="AC63" s="567"/>
      <c r="AD63" s="567"/>
      <c r="AE63" s="568"/>
      <c r="AF63" s="468"/>
      <c r="AG63" s="571"/>
      <c r="AH63" s="571"/>
      <c r="AI63" s="571"/>
      <c r="AJ63" s="571"/>
      <c r="AK63" s="572"/>
      <c r="AL63" s="468"/>
      <c r="AM63" s="461"/>
      <c r="AN63" s="570"/>
      <c r="AO63" s="570"/>
      <c r="AP63" s="570"/>
      <c r="AQ63" s="4"/>
      <c r="AR63" s="18"/>
      <c r="AS63" s="573" t="s">
        <v>186</v>
      </c>
      <c r="AT63" s="574"/>
      <c r="AU63" s="571"/>
      <c r="AV63" s="571"/>
      <c r="AW63" s="571"/>
      <c r="AX63" s="571"/>
      <c r="AY63" s="572"/>
    </row>
    <row r="64" spans="1:51" ht="9.75" customHeight="1" x14ac:dyDescent="0.25">
      <c r="A64" s="581"/>
      <c r="B64" s="582"/>
      <c r="C64" s="585"/>
      <c r="D64" s="586"/>
      <c r="E64" s="586"/>
      <c r="F64" s="586"/>
      <c r="G64" s="586"/>
      <c r="H64" s="586"/>
      <c r="I64" s="567"/>
      <c r="J64" s="567"/>
      <c r="K64" s="568"/>
      <c r="L64" s="468"/>
      <c r="M64" s="14"/>
      <c r="N64" s="14"/>
      <c r="O64" s="12"/>
      <c r="P64" s="468"/>
      <c r="Q64" s="14"/>
      <c r="R64" s="14"/>
      <c r="S64" s="12"/>
      <c r="T64" s="468"/>
      <c r="U64" s="14"/>
      <c r="V64" s="14"/>
      <c r="W64" s="12"/>
      <c r="X64" s="468"/>
      <c r="Y64" s="14"/>
      <c r="Z64" s="14"/>
      <c r="AA64" s="12"/>
      <c r="AB64" s="468"/>
      <c r="AC64" s="14"/>
      <c r="AD64" s="14"/>
      <c r="AE64" s="12"/>
      <c r="AF64" s="468"/>
      <c r="AG64" s="571"/>
      <c r="AH64" s="571"/>
      <c r="AI64" s="571"/>
      <c r="AJ64" s="571"/>
      <c r="AK64" s="572"/>
      <c r="AL64" s="468"/>
      <c r="AM64" s="461"/>
      <c r="AN64" s="14"/>
      <c r="AO64" s="14"/>
      <c r="AP64" s="14"/>
      <c r="AQ64" s="14"/>
      <c r="AR64" s="12"/>
      <c r="AS64" s="573"/>
      <c r="AT64" s="574"/>
      <c r="AU64" s="571"/>
      <c r="AV64" s="571"/>
      <c r="AW64" s="571"/>
      <c r="AX64" s="571"/>
      <c r="AY64" s="572"/>
    </row>
    <row r="65" spans="1:51" ht="9.75" customHeight="1" x14ac:dyDescent="0.25">
      <c r="A65" s="553"/>
      <c r="B65" s="554"/>
      <c r="C65" s="557" t="s">
        <v>188</v>
      </c>
      <c r="D65" s="558"/>
      <c r="E65" s="558"/>
      <c r="F65" s="559"/>
      <c r="G65" s="559"/>
      <c r="H65" s="559"/>
      <c r="I65" s="559"/>
      <c r="J65" s="559"/>
      <c r="K65" s="560"/>
      <c r="L65" s="468"/>
      <c r="M65" s="561"/>
      <c r="N65" s="561"/>
      <c r="O65" s="562"/>
      <c r="P65" s="468"/>
      <c r="Q65" s="561">
        <v>100</v>
      </c>
      <c r="R65" s="561"/>
      <c r="S65" s="562"/>
      <c r="T65" s="468"/>
      <c r="U65" s="561"/>
      <c r="V65" s="561"/>
      <c r="W65" s="562"/>
      <c r="X65" s="468"/>
      <c r="Y65" s="561"/>
      <c r="Z65" s="561"/>
      <c r="AA65" s="562"/>
      <c r="AB65" s="468"/>
      <c r="AC65" s="561"/>
      <c r="AD65" s="561"/>
      <c r="AE65" s="562"/>
      <c r="AF65" s="468"/>
      <c r="AG65" s="4"/>
      <c r="AH65" s="4"/>
      <c r="AI65" s="574" t="s">
        <v>184</v>
      </c>
      <c r="AJ65" s="574"/>
      <c r="AK65" s="575"/>
      <c r="AL65" s="468"/>
      <c r="AM65" s="461"/>
      <c r="AN65" s="576">
        <v>100</v>
      </c>
      <c r="AO65" s="576"/>
      <c r="AP65" s="576"/>
      <c r="AQ65" s="4"/>
      <c r="AR65" s="18"/>
      <c r="AS65" s="573"/>
      <c r="AT65" s="574"/>
      <c r="AU65" s="4"/>
      <c r="AV65" s="3"/>
      <c r="AW65" s="574" t="s">
        <v>184</v>
      </c>
      <c r="AX65" s="574"/>
      <c r="AY65" s="575"/>
    </row>
    <row r="66" spans="1:51" ht="9.75" customHeight="1" x14ac:dyDescent="0.25">
      <c r="A66" s="553"/>
      <c r="B66" s="554"/>
      <c r="C66" s="557"/>
      <c r="D66" s="558"/>
      <c r="E66" s="558"/>
      <c r="F66" s="559"/>
      <c r="G66" s="559"/>
      <c r="H66" s="559"/>
      <c r="I66" s="559"/>
      <c r="J66" s="559"/>
      <c r="K66" s="560"/>
      <c r="L66" s="468"/>
      <c r="M66" s="561"/>
      <c r="N66" s="561"/>
      <c r="O66" s="562"/>
      <c r="P66" s="468"/>
      <c r="Q66" s="561"/>
      <c r="R66" s="561"/>
      <c r="S66" s="562"/>
      <c r="T66" s="468"/>
      <c r="U66" s="561"/>
      <c r="V66" s="561"/>
      <c r="W66" s="562"/>
      <c r="X66" s="468"/>
      <c r="Y66" s="561"/>
      <c r="Z66" s="561"/>
      <c r="AA66" s="562"/>
      <c r="AB66" s="468"/>
      <c r="AC66" s="561"/>
      <c r="AD66" s="561"/>
      <c r="AE66" s="562"/>
      <c r="AF66" s="468"/>
      <c r="AG66" s="4"/>
      <c r="AH66" s="4"/>
      <c r="AI66" s="574"/>
      <c r="AJ66" s="574"/>
      <c r="AK66" s="575"/>
      <c r="AL66" s="468"/>
      <c r="AM66" s="461"/>
      <c r="AN66" s="576"/>
      <c r="AO66" s="576"/>
      <c r="AP66" s="576"/>
      <c r="AQ66" s="4"/>
      <c r="AR66" s="18"/>
      <c r="AS66" s="29"/>
      <c r="AT66" s="4"/>
      <c r="AU66" s="4"/>
      <c r="AV66" s="25"/>
      <c r="AW66" s="574"/>
      <c r="AX66" s="574"/>
      <c r="AY66" s="575"/>
    </row>
    <row r="67" spans="1:51" ht="9.75" customHeight="1" x14ac:dyDescent="0.2">
      <c r="A67" s="553"/>
      <c r="B67" s="554"/>
      <c r="C67" s="563"/>
      <c r="D67" s="564"/>
      <c r="E67" s="564"/>
      <c r="F67" s="564"/>
      <c r="G67" s="564"/>
      <c r="H67" s="564"/>
      <c r="I67" s="505" t="s">
        <v>178</v>
      </c>
      <c r="J67" s="505"/>
      <c r="K67" s="506"/>
      <c r="L67" s="468"/>
      <c r="M67" s="561"/>
      <c r="N67" s="561"/>
      <c r="O67" s="562"/>
      <c r="P67" s="468"/>
      <c r="Q67" s="561"/>
      <c r="R67" s="561"/>
      <c r="S67" s="562"/>
      <c r="T67" s="468"/>
      <c r="U67" s="561"/>
      <c r="V67" s="561"/>
      <c r="W67" s="562"/>
      <c r="X67" s="468"/>
      <c r="Y67" s="561"/>
      <c r="Z67" s="561"/>
      <c r="AA67" s="562"/>
      <c r="AB67" s="468"/>
      <c r="AC67" s="561"/>
      <c r="AD67" s="561"/>
      <c r="AE67" s="562"/>
      <c r="AF67" s="468"/>
      <c r="AG67" s="4"/>
      <c r="AH67" s="4"/>
      <c r="AI67" s="4"/>
      <c r="AJ67" s="4"/>
      <c r="AK67" s="18"/>
      <c r="AL67" s="468"/>
      <c r="AM67" s="461"/>
      <c r="AN67" s="576"/>
      <c r="AO67" s="576"/>
      <c r="AP67" s="576"/>
      <c r="AQ67" s="4"/>
      <c r="AR67" s="18"/>
      <c r="AS67" s="16"/>
      <c r="AT67" s="143"/>
      <c r="AU67" s="143"/>
      <c r="AV67" s="143"/>
      <c r="AW67" s="3"/>
      <c r="AX67" s="3"/>
      <c r="AY67" s="17"/>
    </row>
    <row r="68" spans="1:51" ht="8.25" customHeight="1" thickBot="1" x14ac:dyDescent="0.25">
      <c r="A68" s="555"/>
      <c r="B68" s="556"/>
      <c r="C68" s="563"/>
      <c r="D68" s="564"/>
      <c r="E68" s="564"/>
      <c r="F68" s="564"/>
      <c r="G68" s="564"/>
      <c r="H68" s="564"/>
      <c r="I68" s="505"/>
      <c r="J68" s="505"/>
      <c r="K68" s="506"/>
      <c r="L68" s="139"/>
      <c r="M68" s="123"/>
      <c r="N68" s="123"/>
      <c r="O68" s="124"/>
      <c r="P68" s="139"/>
      <c r="Q68" s="123"/>
      <c r="R68" s="123"/>
      <c r="S68" s="124"/>
      <c r="T68" s="139"/>
      <c r="U68" s="123"/>
      <c r="V68" s="123"/>
      <c r="W68" s="124"/>
      <c r="X68" s="139"/>
      <c r="Y68" s="123"/>
      <c r="Z68" s="123"/>
      <c r="AA68" s="124"/>
      <c r="AB68" s="139"/>
      <c r="AC68" s="123"/>
      <c r="AD68" s="123"/>
      <c r="AE68" s="124"/>
      <c r="AF68" s="139"/>
      <c r="AG68" s="123"/>
      <c r="AH68" s="123"/>
      <c r="AI68" s="123"/>
      <c r="AJ68" s="123"/>
      <c r="AK68" s="123"/>
      <c r="AL68" s="139"/>
      <c r="AM68" s="123"/>
      <c r="AN68" s="123"/>
      <c r="AO68" s="123"/>
      <c r="AP68" s="135"/>
      <c r="AQ68" s="135"/>
      <c r="AR68" s="18"/>
      <c r="AS68" s="139"/>
      <c r="AT68" s="145"/>
      <c r="AU68" s="145"/>
      <c r="AV68" s="145"/>
      <c r="AW68" s="3"/>
      <c r="AX68" s="3"/>
      <c r="AY68" s="17"/>
    </row>
    <row r="69" spans="1:51" ht="9.75" customHeight="1" thickTop="1" x14ac:dyDescent="0.25">
      <c r="A69" s="529" t="s">
        <v>34</v>
      </c>
      <c r="B69" s="530"/>
      <c r="C69" s="530"/>
      <c r="D69" s="530"/>
      <c r="E69" s="530"/>
      <c r="F69" s="530"/>
      <c r="G69" s="530"/>
      <c r="H69" s="530"/>
      <c r="I69" s="530"/>
      <c r="J69" s="530"/>
      <c r="K69" s="530"/>
      <c r="L69" s="530"/>
      <c r="M69" s="530"/>
      <c r="N69" s="530"/>
      <c r="O69" s="530"/>
      <c r="P69" s="530"/>
      <c r="Q69" s="531"/>
      <c r="R69" s="535" t="s">
        <v>9</v>
      </c>
      <c r="S69" s="536"/>
      <c r="T69" s="536"/>
      <c r="U69" s="536"/>
      <c r="V69" s="536"/>
      <c r="W69" s="536"/>
      <c r="X69" s="536"/>
      <c r="Y69" s="536"/>
      <c r="Z69" s="536"/>
      <c r="AA69" s="536"/>
      <c r="AB69" s="536"/>
      <c r="AC69" s="536"/>
      <c r="AD69" s="536"/>
      <c r="AE69" s="536"/>
      <c r="AF69" s="536"/>
      <c r="AG69" s="536"/>
      <c r="AH69" s="536"/>
      <c r="AI69" s="536"/>
      <c r="AJ69" s="536"/>
      <c r="AK69" s="536"/>
      <c r="AL69" s="536"/>
      <c r="AM69" s="536"/>
      <c r="AN69" s="536"/>
      <c r="AO69" s="536"/>
      <c r="AP69" s="536"/>
      <c r="AQ69" s="536"/>
      <c r="AR69" s="537"/>
      <c r="AS69" s="535" t="s">
        <v>7</v>
      </c>
      <c r="AT69" s="536"/>
      <c r="AU69" s="536"/>
      <c r="AV69" s="536"/>
      <c r="AW69" s="536"/>
      <c r="AX69" s="536"/>
      <c r="AY69" s="537"/>
    </row>
    <row r="70" spans="1:51" ht="9.75" customHeight="1" x14ac:dyDescent="0.25">
      <c r="A70" s="532"/>
      <c r="B70" s="533"/>
      <c r="C70" s="533"/>
      <c r="D70" s="533"/>
      <c r="E70" s="533"/>
      <c r="F70" s="533"/>
      <c r="G70" s="533"/>
      <c r="H70" s="533"/>
      <c r="I70" s="533"/>
      <c r="J70" s="533"/>
      <c r="K70" s="533"/>
      <c r="L70" s="533"/>
      <c r="M70" s="533"/>
      <c r="N70" s="533"/>
      <c r="O70" s="533"/>
      <c r="P70" s="533"/>
      <c r="Q70" s="534"/>
      <c r="R70" s="538"/>
      <c r="S70" s="539"/>
      <c r="T70" s="539"/>
      <c r="U70" s="539"/>
      <c r="V70" s="539"/>
      <c r="W70" s="539"/>
      <c r="X70" s="539"/>
      <c r="Y70" s="539"/>
      <c r="Z70" s="539"/>
      <c r="AA70" s="539"/>
      <c r="AB70" s="539"/>
      <c r="AC70" s="539"/>
      <c r="AD70" s="539"/>
      <c r="AE70" s="539"/>
      <c r="AF70" s="539"/>
      <c r="AG70" s="539"/>
      <c r="AH70" s="539"/>
      <c r="AI70" s="539"/>
      <c r="AJ70" s="539"/>
      <c r="AK70" s="539"/>
      <c r="AL70" s="539"/>
      <c r="AM70" s="539"/>
      <c r="AN70" s="539"/>
      <c r="AO70" s="539"/>
      <c r="AP70" s="539"/>
      <c r="AQ70" s="539"/>
      <c r="AR70" s="540"/>
      <c r="AS70" s="538"/>
      <c r="AT70" s="539"/>
      <c r="AU70" s="539"/>
      <c r="AV70" s="539"/>
      <c r="AW70" s="539"/>
      <c r="AX70" s="539"/>
      <c r="AY70" s="540"/>
    </row>
    <row r="71" spans="1:51" ht="9.75" customHeight="1" x14ac:dyDescent="0.25">
      <c r="A71" s="549" t="s">
        <v>69</v>
      </c>
      <c r="B71" s="550"/>
      <c r="C71" s="550"/>
      <c r="D71" s="550"/>
      <c r="E71" s="550"/>
      <c r="F71" s="550"/>
      <c r="G71" s="453" t="s">
        <v>68</v>
      </c>
      <c r="H71" s="453"/>
      <c r="I71" s="453"/>
      <c r="J71" s="453"/>
      <c r="K71" s="453"/>
      <c r="L71" s="453"/>
      <c r="M71" s="453"/>
      <c r="N71" s="453"/>
      <c r="O71" s="453"/>
      <c r="P71" s="453"/>
      <c r="Q71" s="454"/>
      <c r="R71" s="541" t="s">
        <v>32</v>
      </c>
      <c r="S71" s="542"/>
      <c r="T71" s="542"/>
      <c r="U71" s="542"/>
      <c r="V71" s="542"/>
      <c r="W71" s="542"/>
      <c r="X71" s="542"/>
      <c r="Y71" s="542"/>
      <c r="Z71" s="542"/>
      <c r="AA71" s="542"/>
      <c r="AB71" s="542"/>
      <c r="AC71" s="542"/>
      <c r="AD71" s="542"/>
      <c r="AE71" s="542"/>
      <c r="AF71" s="527" t="s">
        <v>201</v>
      </c>
      <c r="AG71" s="527"/>
      <c r="AH71" s="527"/>
      <c r="AI71" s="527"/>
      <c r="AJ71" s="527"/>
      <c r="AK71" s="527"/>
      <c r="AL71" s="527"/>
      <c r="AM71" s="527"/>
      <c r="AN71" s="527"/>
      <c r="AO71" s="527"/>
      <c r="AP71" s="527"/>
      <c r="AQ71" s="527"/>
      <c r="AR71" s="528"/>
      <c r="AS71" s="543" t="s">
        <v>8</v>
      </c>
      <c r="AT71" s="544"/>
      <c r="AU71" s="544"/>
      <c r="AV71" s="544"/>
      <c r="AW71" s="544"/>
      <c r="AX71" s="544"/>
      <c r="AY71" s="545"/>
    </row>
    <row r="72" spans="1:51" ht="10.5" customHeight="1" x14ac:dyDescent="0.25">
      <c r="A72" s="549"/>
      <c r="B72" s="550"/>
      <c r="C72" s="550"/>
      <c r="D72" s="550"/>
      <c r="E72" s="550"/>
      <c r="F72" s="550"/>
      <c r="G72" s="453" t="s">
        <v>67</v>
      </c>
      <c r="H72" s="453"/>
      <c r="I72" s="453"/>
      <c r="J72" s="453"/>
      <c r="K72" s="453"/>
      <c r="L72" s="453"/>
      <c r="M72" s="453"/>
      <c r="N72" s="453"/>
      <c r="O72" s="453"/>
      <c r="P72" s="453"/>
      <c r="Q72" s="454"/>
      <c r="R72" s="541"/>
      <c r="S72" s="542"/>
      <c r="T72" s="542"/>
      <c r="U72" s="542"/>
      <c r="V72" s="542"/>
      <c r="W72" s="542"/>
      <c r="X72" s="542"/>
      <c r="Y72" s="542"/>
      <c r="Z72" s="542"/>
      <c r="AA72" s="542"/>
      <c r="AB72" s="542"/>
      <c r="AC72" s="542"/>
      <c r="AD72" s="542"/>
      <c r="AE72" s="542"/>
      <c r="AF72" s="527"/>
      <c r="AG72" s="527"/>
      <c r="AH72" s="527"/>
      <c r="AI72" s="527"/>
      <c r="AJ72" s="527"/>
      <c r="AK72" s="527"/>
      <c r="AL72" s="527"/>
      <c r="AM72" s="527"/>
      <c r="AN72" s="527"/>
      <c r="AO72" s="527"/>
      <c r="AP72" s="527"/>
      <c r="AQ72" s="527"/>
      <c r="AR72" s="528"/>
      <c r="AS72" s="543"/>
      <c r="AT72" s="544"/>
      <c r="AU72" s="544"/>
      <c r="AV72" s="544"/>
      <c r="AW72" s="544"/>
      <c r="AX72" s="544"/>
      <c r="AY72" s="545"/>
    </row>
    <row r="73" spans="1:51" ht="9.75" customHeight="1" x14ac:dyDescent="0.25">
      <c r="A73" s="549"/>
      <c r="B73" s="550"/>
      <c r="C73" s="550"/>
      <c r="D73" s="550"/>
      <c r="E73" s="550"/>
      <c r="F73" s="550"/>
      <c r="G73" s="453"/>
      <c r="H73" s="453"/>
      <c r="I73" s="453"/>
      <c r="J73" s="453"/>
      <c r="K73" s="453"/>
      <c r="L73" s="453"/>
      <c r="M73" s="453"/>
      <c r="N73" s="453"/>
      <c r="O73" s="453"/>
      <c r="P73" s="453"/>
      <c r="Q73" s="454"/>
      <c r="R73" s="541"/>
      <c r="S73" s="542"/>
      <c r="T73" s="542"/>
      <c r="U73" s="542"/>
      <c r="V73" s="542"/>
      <c r="W73" s="542"/>
      <c r="X73" s="542"/>
      <c r="Y73" s="542"/>
      <c r="Z73" s="542"/>
      <c r="AA73" s="542"/>
      <c r="AB73" s="542"/>
      <c r="AC73" s="542"/>
      <c r="AD73" s="542"/>
      <c r="AE73" s="542"/>
      <c r="AF73" s="527" t="s">
        <v>201</v>
      </c>
      <c r="AG73" s="527"/>
      <c r="AH73" s="527"/>
      <c r="AI73" s="527"/>
      <c r="AJ73" s="527"/>
      <c r="AK73" s="527"/>
      <c r="AL73" s="527"/>
      <c r="AM73" s="527"/>
      <c r="AN73" s="527"/>
      <c r="AO73" s="527"/>
      <c r="AP73" s="527"/>
      <c r="AQ73" s="527"/>
      <c r="AR73" s="528"/>
      <c r="AS73" s="546" t="s">
        <v>33</v>
      </c>
      <c r="AT73" s="547"/>
      <c r="AU73" s="547"/>
      <c r="AV73" s="547"/>
      <c r="AW73" s="547"/>
      <c r="AX73" s="547"/>
      <c r="AY73" s="548"/>
    </row>
    <row r="74" spans="1:51" ht="10.5" customHeight="1" x14ac:dyDescent="0.25">
      <c r="A74" s="549"/>
      <c r="B74" s="550"/>
      <c r="C74" s="550"/>
      <c r="D74" s="550"/>
      <c r="E74" s="550"/>
      <c r="F74" s="550"/>
      <c r="G74" s="453"/>
      <c r="H74" s="453"/>
      <c r="I74" s="453"/>
      <c r="J74" s="453"/>
      <c r="K74" s="453"/>
      <c r="L74" s="453"/>
      <c r="M74" s="453"/>
      <c r="N74" s="453"/>
      <c r="O74" s="453"/>
      <c r="P74" s="453"/>
      <c r="Q74" s="454"/>
      <c r="R74" s="541"/>
      <c r="S74" s="542"/>
      <c r="T74" s="542"/>
      <c r="U74" s="542"/>
      <c r="V74" s="542"/>
      <c r="W74" s="542"/>
      <c r="X74" s="542"/>
      <c r="Y74" s="542"/>
      <c r="Z74" s="542"/>
      <c r="AA74" s="542"/>
      <c r="AB74" s="542"/>
      <c r="AC74" s="542"/>
      <c r="AD74" s="542"/>
      <c r="AE74" s="542"/>
      <c r="AF74" s="527"/>
      <c r="AG74" s="527"/>
      <c r="AH74" s="527"/>
      <c r="AI74" s="527"/>
      <c r="AJ74" s="527"/>
      <c r="AK74" s="527"/>
      <c r="AL74" s="527"/>
      <c r="AM74" s="527"/>
      <c r="AN74" s="527"/>
      <c r="AO74" s="527"/>
      <c r="AP74" s="527"/>
      <c r="AQ74" s="527"/>
      <c r="AR74" s="528"/>
      <c r="AS74" s="546"/>
      <c r="AT74" s="547"/>
      <c r="AU74" s="547"/>
      <c r="AV74" s="547"/>
      <c r="AW74" s="547"/>
      <c r="AX74" s="547"/>
      <c r="AY74" s="548"/>
    </row>
    <row r="75" spans="1:51" ht="9.75" customHeight="1" x14ac:dyDescent="0.25">
      <c r="A75" s="549"/>
      <c r="B75" s="550"/>
      <c r="C75" s="550"/>
      <c r="D75" s="550"/>
      <c r="E75" s="550"/>
      <c r="F75" s="550"/>
      <c r="G75" s="453"/>
      <c r="H75" s="453"/>
      <c r="I75" s="453"/>
      <c r="J75" s="453"/>
      <c r="K75" s="453"/>
      <c r="L75" s="453"/>
      <c r="M75" s="453"/>
      <c r="N75" s="453"/>
      <c r="O75" s="453"/>
      <c r="P75" s="453"/>
      <c r="Q75" s="454"/>
      <c r="R75" s="541"/>
      <c r="S75" s="542"/>
      <c r="T75" s="542"/>
      <c r="U75" s="542"/>
      <c r="V75" s="542"/>
      <c r="W75" s="542"/>
      <c r="X75" s="542"/>
      <c r="Y75" s="542"/>
      <c r="Z75" s="542"/>
      <c r="AA75" s="542"/>
      <c r="AB75" s="542"/>
      <c r="AC75" s="542"/>
      <c r="AD75" s="542"/>
      <c r="AE75" s="542"/>
      <c r="AF75" s="527" t="s">
        <v>202</v>
      </c>
      <c r="AG75" s="527"/>
      <c r="AH75" s="527"/>
      <c r="AI75" s="527"/>
      <c r="AJ75" s="527"/>
      <c r="AK75" s="527"/>
      <c r="AL75" s="527"/>
      <c r="AM75" s="527"/>
      <c r="AN75" s="527"/>
      <c r="AO75" s="527"/>
      <c r="AP75" s="527"/>
      <c r="AQ75" s="527"/>
      <c r="AR75" s="528"/>
      <c r="AS75" s="546"/>
      <c r="AT75" s="547"/>
      <c r="AU75" s="547"/>
      <c r="AV75" s="547"/>
      <c r="AW75" s="547"/>
      <c r="AX75" s="547"/>
      <c r="AY75" s="548"/>
    </row>
    <row r="76" spans="1:51" ht="10.5" customHeight="1" x14ac:dyDescent="0.25">
      <c r="A76" s="551"/>
      <c r="B76" s="552"/>
      <c r="C76" s="552"/>
      <c r="D76" s="552"/>
      <c r="E76" s="552"/>
      <c r="F76" s="552"/>
      <c r="G76" s="455"/>
      <c r="H76" s="455"/>
      <c r="I76" s="455"/>
      <c r="J76" s="455"/>
      <c r="K76" s="455"/>
      <c r="L76" s="455"/>
      <c r="M76" s="455"/>
      <c r="N76" s="455"/>
      <c r="O76" s="455"/>
      <c r="P76" s="455"/>
      <c r="Q76" s="456"/>
      <c r="R76" s="541"/>
      <c r="S76" s="542"/>
      <c r="T76" s="542"/>
      <c r="U76" s="542"/>
      <c r="V76" s="542"/>
      <c r="W76" s="542"/>
      <c r="X76" s="542"/>
      <c r="Y76" s="542"/>
      <c r="Z76" s="542"/>
      <c r="AA76" s="542"/>
      <c r="AB76" s="542"/>
      <c r="AC76" s="542"/>
      <c r="AD76" s="542"/>
      <c r="AE76" s="542"/>
      <c r="AF76" s="527"/>
      <c r="AG76" s="527"/>
      <c r="AH76" s="527"/>
      <c r="AI76" s="527"/>
      <c r="AJ76" s="527"/>
      <c r="AK76" s="527"/>
      <c r="AL76" s="527"/>
      <c r="AM76" s="527"/>
      <c r="AN76" s="527"/>
      <c r="AO76" s="527"/>
      <c r="AP76" s="527"/>
      <c r="AQ76" s="527"/>
      <c r="AR76" s="528"/>
      <c r="AS76" s="546"/>
      <c r="AT76" s="547"/>
      <c r="AU76" s="547"/>
      <c r="AV76" s="547"/>
      <c r="AW76" s="547"/>
      <c r="AX76" s="547"/>
      <c r="AY76" s="548"/>
    </row>
    <row r="77" spans="1:51" ht="9.75" customHeight="1" x14ac:dyDescent="0.25">
      <c r="A77" s="513" t="s">
        <v>190</v>
      </c>
      <c r="B77" s="514"/>
      <c r="C77" s="514"/>
      <c r="D77" s="514"/>
      <c r="E77" s="514"/>
      <c r="F77" s="514"/>
      <c r="G77" s="514"/>
      <c r="H77" s="514"/>
      <c r="I77" s="514"/>
      <c r="J77" s="514"/>
      <c r="K77" s="514"/>
      <c r="L77" s="514"/>
      <c r="M77" s="514"/>
      <c r="N77" s="514"/>
      <c r="O77" s="514"/>
      <c r="P77" s="514"/>
      <c r="Q77" s="514"/>
      <c r="R77" s="514"/>
      <c r="S77" s="514"/>
      <c r="T77" s="514"/>
      <c r="U77" s="514"/>
      <c r="V77" s="514"/>
      <c r="W77" s="514"/>
      <c r="X77" s="514"/>
      <c r="Y77" s="514"/>
      <c r="Z77" s="514"/>
      <c r="AA77" s="513" t="s">
        <v>191</v>
      </c>
      <c r="AB77" s="514"/>
      <c r="AC77" s="514"/>
      <c r="AD77" s="514"/>
      <c r="AE77" s="514"/>
      <c r="AF77" s="514"/>
      <c r="AG77" s="514"/>
      <c r="AH77" s="514"/>
      <c r="AI77" s="514"/>
      <c r="AJ77" s="514"/>
      <c r="AK77" s="514"/>
      <c r="AL77" s="514"/>
      <c r="AM77" s="514"/>
      <c r="AN77" s="514"/>
      <c r="AO77" s="514"/>
      <c r="AP77" s="514"/>
      <c r="AQ77" s="514"/>
      <c r="AR77" s="514"/>
      <c r="AS77" s="514"/>
      <c r="AT77" s="514"/>
      <c r="AU77" s="514"/>
      <c r="AV77" s="514"/>
      <c r="AW77" s="514"/>
      <c r="AX77" s="514"/>
      <c r="AY77" s="517"/>
    </row>
    <row r="78" spans="1:51" ht="7.5" customHeight="1" x14ac:dyDescent="0.25">
      <c r="A78" s="515"/>
      <c r="B78" s="516"/>
      <c r="C78" s="516"/>
      <c r="D78" s="516"/>
      <c r="E78" s="516"/>
      <c r="F78" s="516"/>
      <c r="G78" s="516"/>
      <c r="H78" s="516"/>
      <c r="I78" s="516"/>
      <c r="J78" s="516"/>
      <c r="K78" s="516"/>
      <c r="L78" s="516"/>
      <c r="M78" s="516"/>
      <c r="N78" s="516"/>
      <c r="O78" s="516"/>
      <c r="P78" s="516"/>
      <c r="Q78" s="516"/>
      <c r="R78" s="516"/>
      <c r="S78" s="516"/>
      <c r="T78" s="516"/>
      <c r="U78" s="516"/>
      <c r="V78" s="516"/>
      <c r="W78" s="516"/>
      <c r="X78" s="516"/>
      <c r="Y78" s="516"/>
      <c r="Z78" s="516"/>
      <c r="AA78" s="515"/>
      <c r="AB78" s="516"/>
      <c r="AC78" s="516"/>
      <c r="AD78" s="516"/>
      <c r="AE78" s="516"/>
      <c r="AF78" s="516"/>
      <c r="AG78" s="516"/>
      <c r="AH78" s="516"/>
      <c r="AI78" s="516"/>
      <c r="AJ78" s="516"/>
      <c r="AK78" s="516"/>
      <c r="AL78" s="516"/>
      <c r="AM78" s="516"/>
      <c r="AN78" s="516"/>
      <c r="AO78" s="516"/>
      <c r="AP78" s="516"/>
      <c r="AQ78" s="516"/>
      <c r="AR78" s="516"/>
      <c r="AS78" s="516"/>
      <c r="AT78" s="516"/>
      <c r="AU78" s="516"/>
      <c r="AV78" s="516"/>
      <c r="AW78" s="516"/>
      <c r="AX78" s="516"/>
      <c r="AY78" s="518"/>
    </row>
    <row r="79" spans="1:51" ht="9.75" customHeight="1" x14ac:dyDescent="0.25">
      <c r="A79" s="519" t="s">
        <v>192</v>
      </c>
      <c r="B79" s="520"/>
      <c r="C79" s="520"/>
      <c r="D79" s="520"/>
      <c r="E79" s="520"/>
      <c r="F79" s="523"/>
      <c r="G79" s="523"/>
      <c r="H79" s="523"/>
      <c r="I79" s="523"/>
      <c r="J79" s="523"/>
      <c r="K79" s="523"/>
      <c r="L79" s="523"/>
      <c r="M79" s="523"/>
      <c r="N79" s="523"/>
      <c r="O79" s="523"/>
      <c r="P79" s="523"/>
      <c r="Q79" s="523"/>
      <c r="R79" s="523"/>
      <c r="S79" s="523"/>
      <c r="T79" s="523"/>
      <c r="U79" s="523"/>
      <c r="V79" s="523"/>
      <c r="W79" s="523"/>
      <c r="X79" s="523"/>
      <c r="Y79" s="523"/>
      <c r="Z79" s="524"/>
      <c r="AA79" s="519" t="s">
        <v>193</v>
      </c>
      <c r="AB79" s="520"/>
      <c r="AC79" s="520"/>
      <c r="AD79" s="520"/>
      <c r="AE79" s="527" t="s">
        <v>203</v>
      </c>
      <c r="AF79" s="527"/>
      <c r="AG79" s="527"/>
      <c r="AH79" s="527"/>
      <c r="AI79" s="527"/>
      <c r="AJ79" s="527"/>
      <c r="AK79" s="527"/>
      <c r="AL79" s="527"/>
      <c r="AM79" s="527"/>
      <c r="AN79" s="527"/>
      <c r="AO79" s="527"/>
      <c r="AP79" s="527"/>
      <c r="AQ79" s="527"/>
      <c r="AR79" s="527"/>
      <c r="AS79" s="527"/>
      <c r="AT79" s="527"/>
      <c r="AU79" s="527"/>
      <c r="AV79" s="527"/>
      <c r="AW79" s="527"/>
      <c r="AX79" s="527"/>
      <c r="AY79" s="528"/>
    </row>
    <row r="80" spans="1:51" ht="9.75" customHeight="1" x14ac:dyDescent="0.25">
      <c r="A80" s="519"/>
      <c r="B80" s="520"/>
      <c r="C80" s="520"/>
      <c r="D80" s="520"/>
      <c r="E80" s="520"/>
      <c r="F80" s="523"/>
      <c r="G80" s="523"/>
      <c r="H80" s="523"/>
      <c r="I80" s="523"/>
      <c r="J80" s="523"/>
      <c r="K80" s="523"/>
      <c r="L80" s="523"/>
      <c r="M80" s="523"/>
      <c r="N80" s="523"/>
      <c r="O80" s="523"/>
      <c r="P80" s="523"/>
      <c r="Q80" s="523"/>
      <c r="R80" s="523"/>
      <c r="S80" s="523"/>
      <c r="T80" s="523"/>
      <c r="U80" s="523"/>
      <c r="V80" s="523"/>
      <c r="W80" s="523"/>
      <c r="X80" s="523"/>
      <c r="Y80" s="523"/>
      <c r="Z80" s="524"/>
      <c r="AA80" s="519"/>
      <c r="AB80" s="520"/>
      <c r="AC80" s="520"/>
      <c r="AD80" s="520"/>
      <c r="AE80" s="527"/>
      <c r="AF80" s="527"/>
      <c r="AG80" s="527"/>
      <c r="AH80" s="527"/>
      <c r="AI80" s="527"/>
      <c r="AJ80" s="527"/>
      <c r="AK80" s="527"/>
      <c r="AL80" s="527"/>
      <c r="AM80" s="527"/>
      <c r="AN80" s="527"/>
      <c r="AO80" s="527"/>
      <c r="AP80" s="527"/>
      <c r="AQ80" s="527"/>
      <c r="AR80" s="527"/>
      <c r="AS80" s="527"/>
      <c r="AT80" s="527"/>
      <c r="AU80" s="527"/>
      <c r="AV80" s="527"/>
      <c r="AW80" s="527"/>
      <c r="AX80" s="527"/>
      <c r="AY80" s="528"/>
    </row>
    <row r="81" spans="1:51" ht="9.75" customHeight="1" x14ac:dyDescent="0.25">
      <c r="A81" s="519"/>
      <c r="B81" s="520"/>
      <c r="C81" s="520"/>
      <c r="D81" s="520"/>
      <c r="E81" s="520"/>
      <c r="F81" s="523"/>
      <c r="G81" s="523"/>
      <c r="H81" s="523"/>
      <c r="I81" s="523"/>
      <c r="J81" s="523"/>
      <c r="K81" s="523"/>
      <c r="L81" s="523"/>
      <c r="M81" s="523"/>
      <c r="N81" s="523"/>
      <c r="O81" s="523"/>
      <c r="P81" s="523"/>
      <c r="Q81" s="523"/>
      <c r="R81" s="523"/>
      <c r="S81" s="523"/>
      <c r="T81" s="523"/>
      <c r="U81" s="523"/>
      <c r="V81" s="523"/>
      <c r="W81" s="523"/>
      <c r="X81" s="523"/>
      <c r="Y81" s="523"/>
      <c r="Z81" s="524"/>
      <c r="AA81" s="519"/>
      <c r="AB81" s="520"/>
      <c r="AC81" s="520"/>
      <c r="AD81" s="520"/>
      <c r="AE81" s="527"/>
      <c r="AF81" s="527"/>
      <c r="AG81" s="527"/>
      <c r="AH81" s="527"/>
      <c r="AI81" s="527"/>
      <c r="AJ81" s="527"/>
      <c r="AK81" s="527"/>
      <c r="AL81" s="527"/>
      <c r="AM81" s="527"/>
      <c r="AN81" s="527"/>
      <c r="AO81" s="527"/>
      <c r="AP81" s="527"/>
      <c r="AQ81" s="527"/>
      <c r="AR81" s="527"/>
      <c r="AS81" s="527"/>
      <c r="AT81" s="527"/>
      <c r="AU81" s="527"/>
      <c r="AV81" s="527"/>
      <c r="AW81" s="527"/>
      <c r="AX81" s="527"/>
      <c r="AY81" s="528"/>
    </row>
    <row r="82" spans="1:51" ht="9.75" customHeight="1" x14ac:dyDescent="0.25">
      <c r="A82" s="519"/>
      <c r="B82" s="520"/>
      <c r="C82" s="520"/>
      <c r="D82" s="520"/>
      <c r="E82" s="520"/>
      <c r="F82" s="523"/>
      <c r="G82" s="523"/>
      <c r="H82" s="523"/>
      <c r="I82" s="523"/>
      <c r="J82" s="523"/>
      <c r="K82" s="523"/>
      <c r="L82" s="523"/>
      <c r="M82" s="523"/>
      <c r="N82" s="523"/>
      <c r="O82" s="523"/>
      <c r="P82" s="523"/>
      <c r="Q82" s="523"/>
      <c r="R82" s="523"/>
      <c r="S82" s="523"/>
      <c r="T82" s="523"/>
      <c r="U82" s="523"/>
      <c r="V82" s="523"/>
      <c r="W82" s="523"/>
      <c r="X82" s="523"/>
      <c r="Y82" s="523"/>
      <c r="Z82" s="524"/>
      <c r="AA82" s="519"/>
      <c r="AB82" s="520"/>
      <c r="AC82" s="520"/>
      <c r="AD82" s="520"/>
      <c r="AE82" s="527"/>
      <c r="AF82" s="527"/>
      <c r="AG82" s="527"/>
      <c r="AH82" s="527"/>
      <c r="AI82" s="527"/>
      <c r="AJ82" s="527"/>
      <c r="AK82" s="527"/>
      <c r="AL82" s="527"/>
      <c r="AM82" s="527"/>
      <c r="AN82" s="527"/>
      <c r="AO82" s="527"/>
      <c r="AP82" s="527"/>
      <c r="AQ82" s="527"/>
      <c r="AR82" s="527"/>
      <c r="AS82" s="527"/>
      <c r="AT82" s="527"/>
      <c r="AU82" s="527"/>
      <c r="AV82" s="527"/>
      <c r="AW82" s="527"/>
      <c r="AX82" s="527"/>
      <c r="AY82" s="528"/>
    </row>
    <row r="83" spans="1:51" ht="9.75" customHeight="1" x14ac:dyDescent="0.25">
      <c r="A83" s="519"/>
      <c r="B83" s="520"/>
      <c r="C83" s="520"/>
      <c r="D83" s="520"/>
      <c r="E83" s="520"/>
      <c r="F83" s="523"/>
      <c r="G83" s="523"/>
      <c r="H83" s="523"/>
      <c r="I83" s="523"/>
      <c r="J83" s="523"/>
      <c r="K83" s="523"/>
      <c r="L83" s="523"/>
      <c r="M83" s="523"/>
      <c r="N83" s="523"/>
      <c r="O83" s="523"/>
      <c r="P83" s="523"/>
      <c r="Q83" s="523"/>
      <c r="R83" s="523"/>
      <c r="S83" s="523"/>
      <c r="T83" s="523"/>
      <c r="U83" s="523"/>
      <c r="V83" s="523"/>
      <c r="W83" s="523"/>
      <c r="X83" s="523"/>
      <c r="Y83" s="523"/>
      <c r="Z83" s="524"/>
      <c r="AA83" s="519"/>
      <c r="AB83" s="520"/>
      <c r="AC83" s="520"/>
      <c r="AD83" s="520"/>
      <c r="AE83" s="527"/>
      <c r="AF83" s="527"/>
      <c r="AG83" s="527"/>
      <c r="AH83" s="527"/>
      <c r="AI83" s="527"/>
      <c r="AJ83" s="527"/>
      <c r="AK83" s="527"/>
      <c r="AL83" s="527"/>
      <c r="AM83" s="527"/>
      <c r="AN83" s="527"/>
      <c r="AO83" s="527"/>
      <c r="AP83" s="527"/>
      <c r="AQ83" s="527"/>
      <c r="AR83" s="527"/>
      <c r="AS83" s="527"/>
      <c r="AT83" s="527"/>
      <c r="AU83" s="527"/>
      <c r="AV83" s="527"/>
      <c r="AW83" s="527"/>
      <c r="AX83" s="527"/>
      <c r="AY83" s="528"/>
    </row>
    <row r="84" spans="1:51" ht="16.5" customHeight="1" x14ac:dyDescent="0.25">
      <c r="A84" s="521"/>
      <c r="B84" s="522"/>
      <c r="C84" s="522"/>
      <c r="D84" s="522"/>
      <c r="E84" s="522"/>
      <c r="F84" s="525"/>
      <c r="G84" s="525"/>
      <c r="H84" s="525"/>
      <c r="I84" s="525"/>
      <c r="J84" s="525"/>
      <c r="K84" s="525"/>
      <c r="L84" s="525"/>
      <c r="M84" s="525"/>
      <c r="N84" s="525"/>
      <c r="O84" s="525"/>
      <c r="P84" s="525"/>
      <c r="Q84" s="525"/>
      <c r="R84" s="525"/>
      <c r="S84" s="525"/>
      <c r="T84" s="525"/>
      <c r="U84" s="525"/>
      <c r="V84" s="525"/>
      <c r="W84" s="525"/>
      <c r="X84" s="525"/>
      <c r="Y84" s="525"/>
      <c r="Z84" s="526"/>
      <c r="AA84" s="521"/>
      <c r="AB84" s="522"/>
      <c r="AC84" s="522"/>
      <c r="AD84" s="522"/>
      <c r="AE84" s="492"/>
      <c r="AF84" s="492"/>
      <c r="AG84" s="492"/>
      <c r="AH84" s="492"/>
      <c r="AI84" s="492"/>
      <c r="AJ84" s="492"/>
      <c r="AK84" s="492"/>
      <c r="AL84" s="492"/>
      <c r="AM84" s="492"/>
      <c r="AN84" s="492"/>
      <c r="AO84" s="492"/>
      <c r="AP84" s="492"/>
      <c r="AQ84" s="492"/>
      <c r="AR84" s="492"/>
      <c r="AS84" s="492"/>
      <c r="AT84" s="492"/>
      <c r="AU84" s="492"/>
      <c r="AV84" s="492"/>
      <c r="AW84" s="492"/>
      <c r="AX84" s="492"/>
      <c r="AY84" s="493"/>
    </row>
    <row r="86" spans="1:51" ht="9.75" customHeight="1" x14ac:dyDescent="0.25">
      <c r="B86" s="510" t="s">
        <v>10</v>
      </c>
      <c r="C86" s="510"/>
      <c r="D86" s="510"/>
      <c r="E86" s="510"/>
      <c r="G86" s="511" t="s">
        <v>11</v>
      </c>
      <c r="H86" s="511"/>
      <c r="I86" s="511"/>
      <c r="J86" s="511"/>
      <c r="K86" s="511"/>
      <c r="L86" s="511"/>
      <c r="M86" s="511"/>
      <c r="N86" s="511"/>
      <c r="O86" s="511"/>
      <c r="P86" s="511"/>
      <c r="Q86" s="511"/>
      <c r="R86" s="511"/>
      <c r="S86" s="511"/>
      <c r="T86" s="511"/>
      <c r="U86" s="511"/>
      <c r="V86" s="511"/>
      <c r="W86" s="511"/>
      <c r="X86" s="511"/>
      <c r="Y86" s="511"/>
      <c r="Z86" s="511"/>
      <c r="AA86" s="511"/>
      <c r="AB86" s="511"/>
      <c r="AC86" s="511"/>
      <c r="AD86" s="511"/>
      <c r="AE86" s="511"/>
      <c r="AF86" s="511"/>
      <c r="AG86" s="511"/>
      <c r="AH86" s="511"/>
      <c r="AI86" s="511"/>
      <c r="AJ86" s="511"/>
      <c r="AK86" s="511"/>
      <c r="AL86" s="511"/>
      <c r="AM86" s="511"/>
      <c r="AN86" s="511"/>
      <c r="AO86" s="511"/>
      <c r="AP86" s="511"/>
      <c r="AQ86" s="511"/>
    </row>
    <row r="87" spans="1:51" ht="9.75" customHeight="1" x14ac:dyDescent="0.25">
      <c r="B87" s="510"/>
      <c r="C87" s="510"/>
      <c r="D87" s="510"/>
      <c r="E87" s="510"/>
      <c r="G87" s="511"/>
      <c r="H87" s="511"/>
      <c r="I87" s="511"/>
      <c r="J87" s="511"/>
      <c r="K87" s="511"/>
      <c r="L87" s="511"/>
      <c r="M87" s="511"/>
      <c r="N87" s="511"/>
      <c r="O87" s="511"/>
      <c r="P87" s="511"/>
      <c r="Q87" s="511"/>
      <c r="R87" s="511"/>
      <c r="S87" s="511"/>
      <c r="T87" s="511"/>
      <c r="U87" s="511"/>
      <c r="V87" s="511"/>
      <c r="W87" s="511"/>
      <c r="X87" s="511"/>
      <c r="Y87" s="511"/>
      <c r="Z87" s="511"/>
      <c r="AA87" s="511"/>
      <c r="AB87" s="511"/>
      <c r="AC87" s="511"/>
      <c r="AD87" s="511"/>
      <c r="AE87" s="511"/>
      <c r="AF87" s="511"/>
      <c r="AG87" s="511"/>
      <c r="AH87" s="511"/>
      <c r="AI87" s="511"/>
      <c r="AJ87" s="511"/>
      <c r="AK87" s="511"/>
      <c r="AL87" s="511"/>
      <c r="AM87" s="511"/>
      <c r="AN87" s="511"/>
      <c r="AO87" s="511"/>
      <c r="AP87" s="511"/>
      <c r="AQ87" s="511"/>
      <c r="AY87" s="449"/>
    </row>
    <row r="89" spans="1:51" ht="9.75" customHeight="1" x14ac:dyDescent="0.25">
      <c r="A89" s="496" t="s">
        <v>12</v>
      </c>
      <c r="B89" s="496"/>
      <c r="C89" s="496"/>
      <c r="D89" s="496"/>
      <c r="E89" s="496"/>
      <c r="F89" s="496"/>
      <c r="G89" s="496"/>
      <c r="H89" s="512" t="s">
        <v>204</v>
      </c>
      <c r="I89" s="512"/>
      <c r="J89" s="512"/>
      <c r="K89" s="512"/>
      <c r="L89" s="512"/>
      <c r="M89" s="512"/>
      <c r="N89" s="512" t="s">
        <v>204</v>
      </c>
      <c r="O89" s="512"/>
      <c r="P89" s="512"/>
      <c r="Q89" s="512"/>
      <c r="R89" s="512"/>
      <c r="S89" s="512"/>
      <c r="T89" s="512" t="s">
        <v>204</v>
      </c>
      <c r="U89" s="512"/>
      <c r="V89" s="512"/>
      <c r="W89" s="512"/>
      <c r="X89" s="512"/>
      <c r="Y89" s="512"/>
      <c r="Z89" s="512" t="s">
        <v>204</v>
      </c>
      <c r="AA89" s="512"/>
      <c r="AB89" s="512"/>
      <c r="AC89" s="512"/>
      <c r="AD89" s="512"/>
      <c r="AE89" s="512"/>
      <c r="AF89" s="512" t="s">
        <v>204</v>
      </c>
      <c r="AG89" s="512"/>
      <c r="AH89" s="512"/>
      <c r="AI89" s="512"/>
      <c r="AJ89" s="512"/>
      <c r="AK89" s="512"/>
      <c r="AL89" s="501" t="s">
        <v>194</v>
      </c>
      <c r="AM89" s="502"/>
      <c r="AN89" s="502"/>
      <c r="AO89" s="502"/>
      <c r="AP89" s="502"/>
      <c r="AQ89" s="503"/>
      <c r="AR89" s="501" t="s">
        <v>195</v>
      </c>
      <c r="AS89" s="502"/>
      <c r="AT89" s="502"/>
      <c r="AU89" s="502"/>
      <c r="AV89" s="502"/>
      <c r="AW89" s="503"/>
    </row>
    <row r="90" spans="1:51" ht="9.75" customHeight="1" x14ac:dyDescent="0.25">
      <c r="A90" s="496"/>
      <c r="B90" s="496"/>
      <c r="C90" s="496"/>
      <c r="D90" s="496"/>
      <c r="E90" s="496"/>
      <c r="F90" s="496"/>
      <c r="G90" s="496"/>
      <c r="H90" s="512"/>
      <c r="I90" s="512"/>
      <c r="J90" s="512"/>
      <c r="K90" s="512"/>
      <c r="L90" s="512"/>
      <c r="M90" s="512"/>
      <c r="N90" s="512"/>
      <c r="O90" s="512"/>
      <c r="P90" s="512"/>
      <c r="Q90" s="512"/>
      <c r="R90" s="512"/>
      <c r="S90" s="512"/>
      <c r="T90" s="512"/>
      <c r="U90" s="512"/>
      <c r="V90" s="512"/>
      <c r="W90" s="512"/>
      <c r="X90" s="512"/>
      <c r="Y90" s="512"/>
      <c r="Z90" s="512"/>
      <c r="AA90" s="512"/>
      <c r="AB90" s="512"/>
      <c r="AC90" s="512"/>
      <c r="AD90" s="512"/>
      <c r="AE90" s="512"/>
      <c r="AF90" s="512"/>
      <c r="AG90" s="512"/>
      <c r="AH90" s="512"/>
      <c r="AI90" s="512"/>
      <c r="AJ90" s="512"/>
      <c r="AK90" s="512"/>
      <c r="AL90" s="504"/>
      <c r="AM90" s="505"/>
      <c r="AN90" s="505"/>
      <c r="AO90" s="505"/>
      <c r="AP90" s="505"/>
      <c r="AQ90" s="506"/>
      <c r="AR90" s="504"/>
      <c r="AS90" s="505"/>
      <c r="AT90" s="505"/>
      <c r="AU90" s="505"/>
      <c r="AV90" s="505"/>
      <c r="AW90" s="506"/>
    </row>
    <row r="91" spans="1:51" ht="9.75" customHeight="1" x14ac:dyDescent="0.25">
      <c r="A91" s="496"/>
      <c r="B91" s="496"/>
      <c r="C91" s="496"/>
      <c r="D91" s="496"/>
      <c r="E91" s="496"/>
      <c r="F91" s="496"/>
      <c r="G91" s="496"/>
      <c r="H91" s="512"/>
      <c r="I91" s="512"/>
      <c r="J91" s="512"/>
      <c r="K91" s="512"/>
      <c r="L91" s="512"/>
      <c r="M91" s="512"/>
      <c r="N91" s="512"/>
      <c r="O91" s="512"/>
      <c r="P91" s="512"/>
      <c r="Q91" s="512"/>
      <c r="R91" s="512"/>
      <c r="S91" s="512"/>
      <c r="T91" s="512"/>
      <c r="U91" s="512"/>
      <c r="V91" s="512"/>
      <c r="W91" s="512"/>
      <c r="X91" s="512"/>
      <c r="Y91" s="512"/>
      <c r="Z91" s="512"/>
      <c r="AA91" s="512"/>
      <c r="AB91" s="512"/>
      <c r="AC91" s="512"/>
      <c r="AD91" s="512"/>
      <c r="AE91" s="512"/>
      <c r="AF91" s="512"/>
      <c r="AG91" s="512"/>
      <c r="AH91" s="512"/>
      <c r="AI91" s="512"/>
      <c r="AJ91" s="512"/>
      <c r="AK91" s="512"/>
      <c r="AL91" s="507"/>
      <c r="AM91" s="508"/>
      <c r="AN91" s="508"/>
      <c r="AO91" s="508"/>
      <c r="AP91" s="508"/>
      <c r="AQ91" s="509"/>
      <c r="AR91" s="507"/>
      <c r="AS91" s="508"/>
      <c r="AT91" s="508"/>
      <c r="AU91" s="508"/>
      <c r="AV91" s="508"/>
      <c r="AW91" s="509"/>
    </row>
    <row r="92" spans="1:51" ht="9.75" customHeight="1" x14ac:dyDescent="0.25">
      <c r="A92" s="40"/>
      <c r="B92" s="472" t="s">
        <v>36</v>
      </c>
      <c r="C92" s="472"/>
      <c r="D92" s="472"/>
      <c r="E92" s="472"/>
      <c r="F92" s="472"/>
      <c r="G92" s="6"/>
      <c r="H92" s="496"/>
      <c r="I92" s="496"/>
      <c r="J92" s="496"/>
      <c r="K92" s="496"/>
      <c r="L92" s="496"/>
      <c r="M92" s="496"/>
      <c r="N92" s="496"/>
      <c r="O92" s="496"/>
      <c r="P92" s="496"/>
      <c r="Q92" s="496"/>
      <c r="R92" s="496"/>
      <c r="S92" s="496"/>
      <c r="T92" s="496"/>
      <c r="U92" s="496"/>
      <c r="V92" s="496"/>
      <c r="W92" s="496"/>
      <c r="X92" s="496"/>
      <c r="Y92" s="496"/>
      <c r="Z92" s="496"/>
      <c r="AA92" s="496"/>
      <c r="AB92" s="496"/>
      <c r="AC92" s="496"/>
      <c r="AD92" s="496"/>
      <c r="AE92" s="496"/>
      <c r="AF92" s="496"/>
      <c r="AG92" s="496"/>
      <c r="AH92" s="496"/>
      <c r="AI92" s="496"/>
      <c r="AJ92" s="496"/>
      <c r="AK92" s="496"/>
      <c r="AL92" s="496"/>
      <c r="AM92" s="496"/>
      <c r="AN92" s="496"/>
      <c r="AO92" s="496"/>
      <c r="AP92" s="496"/>
      <c r="AQ92" s="496"/>
      <c r="AR92" s="496"/>
      <c r="AS92" s="496"/>
      <c r="AT92" s="496"/>
      <c r="AU92" s="496"/>
      <c r="AV92" s="496"/>
      <c r="AW92" s="496"/>
    </row>
    <row r="93" spans="1:51" ht="9.75" customHeight="1" x14ac:dyDescent="0.25">
      <c r="A93" s="13"/>
      <c r="B93" s="473"/>
      <c r="C93" s="473"/>
      <c r="D93" s="473"/>
      <c r="E93" s="473"/>
      <c r="F93" s="473"/>
      <c r="G93" s="12"/>
      <c r="H93" s="496"/>
      <c r="I93" s="496"/>
      <c r="J93" s="496"/>
      <c r="K93" s="496"/>
      <c r="L93" s="496"/>
      <c r="M93" s="496"/>
      <c r="N93" s="496"/>
      <c r="O93" s="496"/>
      <c r="P93" s="496"/>
      <c r="Q93" s="496"/>
      <c r="R93" s="496"/>
      <c r="S93" s="496"/>
      <c r="T93" s="496"/>
      <c r="U93" s="496"/>
      <c r="V93" s="496"/>
      <c r="W93" s="496"/>
      <c r="X93" s="496"/>
      <c r="Y93" s="496"/>
      <c r="Z93" s="496"/>
      <c r="AA93" s="496"/>
      <c r="AB93" s="496"/>
      <c r="AC93" s="496"/>
      <c r="AD93" s="496"/>
      <c r="AE93" s="496"/>
      <c r="AF93" s="496"/>
      <c r="AG93" s="496"/>
      <c r="AH93" s="496"/>
      <c r="AI93" s="496"/>
      <c r="AJ93" s="496"/>
      <c r="AK93" s="496"/>
      <c r="AL93" s="496"/>
      <c r="AM93" s="496"/>
      <c r="AN93" s="496"/>
      <c r="AO93" s="496"/>
      <c r="AP93" s="496"/>
      <c r="AQ93" s="496"/>
      <c r="AR93" s="496"/>
      <c r="AS93" s="496"/>
      <c r="AT93" s="496"/>
      <c r="AU93" s="496"/>
      <c r="AV93" s="496"/>
      <c r="AW93" s="496"/>
    </row>
    <row r="94" spans="1:51" ht="9.75" customHeight="1" x14ac:dyDescent="0.25">
      <c r="A94" s="13"/>
      <c r="B94" s="473"/>
      <c r="C94" s="473"/>
      <c r="D94" s="473"/>
      <c r="E94" s="473"/>
      <c r="F94" s="473"/>
      <c r="G94" s="12"/>
      <c r="H94" s="496"/>
      <c r="I94" s="496"/>
      <c r="J94" s="496"/>
      <c r="K94" s="496"/>
      <c r="L94" s="496"/>
      <c r="M94" s="496"/>
      <c r="N94" s="496"/>
      <c r="O94" s="496"/>
      <c r="P94" s="496"/>
      <c r="Q94" s="496"/>
      <c r="R94" s="496"/>
      <c r="S94" s="496"/>
      <c r="T94" s="496"/>
      <c r="U94" s="496"/>
      <c r="V94" s="496"/>
      <c r="W94" s="496"/>
      <c r="X94" s="496"/>
      <c r="Y94" s="496"/>
      <c r="Z94" s="496"/>
      <c r="AA94" s="496"/>
      <c r="AB94" s="496"/>
      <c r="AC94" s="496"/>
      <c r="AD94" s="496"/>
      <c r="AE94" s="496"/>
      <c r="AF94" s="496"/>
      <c r="AG94" s="496"/>
      <c r="AH94" s="496"/>
      <c r="AI94" s="496"/>
      <c r="AJ94" s="496"/>
      <c r="AK94" s="496"/>
      <c r="AL94" s="496"/>
      <c r="AM94" s="496"/>
      <c r="AN94" s="496"/>
      <c r="AO94" s="496"/>
      <c r="AP94" s="496"/>
      <c r="AQ94" s="496"/>
      <c r="AR94" s="496"/>
      <c r="AS94" s="496"/>
      <c r="AT94" s="496"/>
      <c r="AU94" s="496"/>
      <c r="AV94" s="496"/>
      <c r="AW94" s="496"/>
    </row>
    <row r="95" spans="1:51" ht="12.75" customHeight="1" x14ac:dyDescent="0.25">
      <c r="A95" s="15"/>
      <c r="B95" s="474"/>
      <c r="C95" s="474"/>
      <c r="D95" s="474"/>
      <c r="E95" s="474"/>
      <c r="F95" s="474"/>
      <c r="G95" s="10"/>
      <c r="H95" s="496"/>
      <c r="I95" s="496"/>
      <c r="J95" s="496"/>
      <c r="K95" s="496"/>
      <c r="L95" s="496"/>
      <c r="M95" s="496"/>
      <c r="N95" s="496"/>
      <c r="O95" s="496"/>
      <c r="P95" s="496"/>
      <c r="Q95" s="496"/>
      <c r="R95" s="496"/>
      <c r="S95" s="496"/>
      <c r="T95" s="496"/>
      <c r="U95" s="496"/>
      <c r="V95" s="496"/>
      <c r="W95" s="496"/>
      <c r="X95" s="496"/>
      <c r="Y95" s="496"/>
      <c r="Z95" s="496"/>
      <c r="AA95" s="496"/>
      <c r="AB95" s="496"/>
      <c r="AC95" s="496"/>
      <c r="AD95" s="496"/>
      <c r="AE95" s="496"/>
      <c r="AF95" s="496"/>
      <c r="AG95" s="496"/>
      <c r="AH95" s="496"/>
      <c r="AI95" s="496"/>
      <c r="AJ95" s="496"/>
      <c r="AK95" s="496"/>
      <c r="AL95" s="496"/>
      <c r="AM95" s="496"/>
      <c r="AN95" s="496"/>
      <c r="AO95" s="496"/>
      <c r="AP95" s="496"/>
      <c r="AQ95" s="496"/>
      <c r="AR95" s="496"/>
      <c r="AS95" s="496"/>
      <c r="AT95" s="496"/>
      <c r="AU95" s="496"/>
      <c r="AV95" s="496"/>
      <c r="AW95" s="496"/>
    </row>
    <row r="96" spans="1:51" ht="9.75" customHeight="1" x14ac:dyDescent="0.25">
      <c r="A96" s="40"/>
      <c r="B96" s="472" t="s">
        <v>13</v>
      </c>
      <c r="C96" s="472"/>
      <c r="D96" s="472"/>
      <c r="E96" s="472"/>
      <c r="F96" s="472"/>
      <c r="G96" s="6"/>
      <c r="H96" s="496"/>
      <c r="I96" s="496"/>
      <c r="J96" s="496"/>
      <c r="K96" s="496"/>
      <c r="L96" s="496"/>
      <c r="M96" s="496"/>
      <c r="N96" s="496"/>
      <c r="O96" s="496"/>
      <c r="P96" s="496"/>
      <c r="Q96" s="496"/>
      <c r="R96" s="496"/>
      <c r="S96" s="496"/>
      <c r="T96" s="496"/>
      <c r="U96" s="496"/>
      <c r="V96" s="496"/>
      <c r="W96" s="496"/>
      <c r="X96" s="496"/>
      <c r="Y96" s="496"/>
      <c r="Z96" s="496"/>
      <c r="AA96" s="496"/>
      <c r="AB96" s="496"/>
      <c r="AC96" s="496"/>
      <c r="AD96" s="496"/>
      <c r="AE96" s="496"/>
      <c r="AF96" s="496"/>
      <c r="AG96" s="496"/>
      <c r="AH96" s="496"/>
      <c r="AI96" s="496"/>
      <c r="AJ96" s="496"/>
      <c r="AK96" s="496"/>
      <c r="AL96" s="496"/>
      <c r="AM96" s="496"/>
      <c r="AN96" s="496"/>
      <c r="AO96" s="496"/>
      <c r="AP96" s="496"/>
      <c r="AQ96" s="496"/>
      <c r="AR96" s="496"/>
      <c r="AS96" s="496"/>
      <c r="AT96" s="496"/>
      <c r="AU96" s="496"/>
      <c r="AV96" s="496"/>
      <c r="AW96" s="496"/>
    </row>
    <row r="97" spans="1:49" ht="9.75" customHeight="1" x14ac:dyDescent="0.25">
      <c r="A97" s="13"/>
      <c r="B97" s="473"/>
      <c r="C97" s="473"/>
      <c r="D97" s="473"/>
      <c r="E97" s="473"/>
      <c r="F97" s="473"/>
      <c r="G97" s="12"/>
      <c r="H97" s="496"/>
      <c r="I97" s="496"/>
      <c r="J97" s="496"/>
      <c r="K97" s="496"/>
      <c r="L97" s="496"/>
      <c r="M97" s="496"/>
      <c r="N97" s="496"/>
      <c r="O97" s="496"/>
      <c r="P97" s="496"/>
      <c r="Q97" s="496"/>
      <c r="R97" s="496"/>
      <c r="S97" s="496"/>
      <c r="T97" s="496"/>
      <c r="U97" s="496"/>
      <c r="V97" s="496"/>
      <c r="W97" s="496"/>
      <c r="X97" s="496"/>
      <c r="Y97" s="496"/>
      <c r="Z97" s="496"/>
      <c r="AA97" s="496"/>
      <c r="AB97" s="496"/>
      <c r="AC97" s="496"/>
      <c r="AD97" s="496"/>
      <c r="AE97" s="496"/>
      <c r="AF97" s="496"/>
      <c r="AG97" s="496"/>
      <c r="AH97" s="496"/>
      <c r="AI97" s="496"/>
      <c r="AJ97" s="496"/>
      <c r="AK97" s="496"/>
      <c r="AL97" s="496"/>
      <c r="AM97" s="496"/>
      <c r="AN97" s="496"/>
      <c r="AO97" s="496"/>
      <c r="AP97" s="496"/>
      <c r="AQ97" s="496"/>
      <c r="AR97" s="496"/>
      <c r="AS97" s="496"/>
      <c r="AT97" s="496"/>
      <c r="AU97" s="496"/>
      <c r="AV97" s="496"/>
      <c r="AW97" s="496"/>
    </row>
    <row r="98" spans="1:49" ht="9.75" customHeight="1" x14ac:dyDescent="0.25">
      <c r="A98" s="13"/>
      <c r="B98" s="473"/>
      <c r="C98" s="473"/>
      <c r="D98" s="473"/>
      <c r="E98" s="473"/>
      <c r="F98" s="473"/>
      <c r="G98" s="12"/>
      <c r="H98" s="496"/>
      <c r="I98" s="496"/>
      <c r="J98" s="496"/>
      <c r="K98" s="496"/>
      <c r="L98" s="496"/>
      <c r="M98" s="496"/>
      <c r="N98" s="496"/>
      <c r="O98" s="496"/>
      <c r="P98" s="496"/>
      <c r="Q98" s="496"/>
      <c r="R98" s="496"/>
      <c r="S98" s="496"/>
      <c r="T98" s="496"/>
      <c r="U98" s="496"/>
      <c r="V98" s="496"/>
      <c r="W98" s="496"/>
      <c r="X98" s="496"/>
      <c r="Y98" s="496"/>
      <c r="Z98" s="496"/>
      <c r="AA98" s="496"/>
      <c r="AB98" s="496"/>
      <c r="AC98" s="496"/>
      <c r="AD98" s="496"/>
      <c r="AE98" s="496"/>
      <c r="AF98" s="496"/>
      <c r="AG98" s="496"/>
      <c r="AH98" s="496"/>
      <c r="AI98" s="496"/>
      <c r="AJ98" s="496"/>
      <c r="AK98" s="496"/>
      <c r="AL98" s="496"/>
      <c r="AM98" s="496"/>
      <c r="AN98" s="496"/>
      <c r="AO98" s="496"/>
      <c r="AP98" s="496"/>
      <c r="AQ98" s="496"/>
      <c r="AR98" s="496"/>
      <c r="AS98" s="496"/>
      <c r="AT98" s="496"/>
      <c r="AU98" s="496"/>
      <c r="AV98" s="496"/>
      <c r="AW98" s="496"/>
    </row>
    <row r="99" spans="1:49" ht="12.75" customHeight="1" x14ac:dyDescent="0.25">
      <c r="A99" s="15"/>
      <c r="B99" s="474"/>
      <c r="C99" s="474"/>
      <c r="D99" s="474"/>
      <c r="E99" s="474"/>
      <c r="F99" s="474"/>
      <c r="G99" s="10"/>
      <c r="H99" s="496"/>
      <c r="I99" s="496"/>
      <c r="J99" s="496"/>
      <c r="K99" s="496"/>
      <c r="L99" s="496"/>
      <c r="M99" s="496"/>
      <c r="N99" s="496"/>
      <c r="O99" s="496"/>
      <c r="P99" s="496"/>
      <c r="Q99" s="496"/>
      <c r="R99" s="496"/>
      <c r="S99" s="496"/>
      <c r="T99" s="496"/>
      <c r="U99" s="496"/>
      <c r="V99" s="496"/>
      <c r="W99" s="496"/>
      <c r="X99" s="496"/>
      <c r="Y99" s="496"/>
      <c r="Z99" s="496"/>
      <c r="AA99" s="496"/>
      <c r="AB99" s="496"/>
      <c r="AC99" s="496"/>
      <c r="AD99" s="496"/>
      <c r="AE99" s="496"/>
      <c r="AF99" s="496"/>
      <c r="AG99" s="496"/>
      <c r="AH99" s="496"/>
      <c r="AI99" s="496"/>
      <c r="AJ99" s="496"/>
      <c r="AK99" s="496"/>
      <c r="AL99" s="496"/>
      <c r="AM99" s="496"/>
      <c r="AN99" s="496"/>
      <c r="AO99" s="496"/>
      <c r="AP99" s="496"/>
      <c r="AQ99" s="496"/>
      <c r="AR99" s="496"/>
      <c r="AS99" s="496"/>
      <c r="AT99" s="496"/>
      <c r="AU99" s="496"/>
      <c r="AV99" s="496"/>
      <c r="AW99" s="496"/>
    </row>
    <row r="100" spans="1:49" ht="9.75" customHeight="1" x14ac:dyDescent="0.25">
      <c r="A100" s="40"/>
      <c r="B100" s="472" t="s">
        <v>14</v>
      </c>
      <c r="C100" s="472"/>
      <c r="D100" s="472"/>
      <c r="E100" s="472"/>
      <c r="F100" s="472"/>
      <c r="G100" s="6"/>
      <c r="H100" s="496"/>
      <c r="I100" s="496"/>
      <c r="J100" s="496"/>
      <c r="K100" s="496"/>
      <c r="L100" s="496"/>
      <c r="M100" s="496"/>
      <c r="N100" s="496"/>
      <c r="O100" s="496"/>
      <c r="P100" s="496"/>
      <c r="Q100" s="496"/>
      <c r="R100" s="496"/>
      <c r="S100" s="496"/>
      <c r="T100" s="496"/>
      <c r="U100" s="496"/>
      <c r="V100" s="496"/>
      <c r="W100" s="496"/>
      <c r="X100" s="496"/>
      <c r="Y100" s="496"/>
      <c r="Z100" s="496"/>
      <c r="AA100" s="496"/>
      <c r="AB100" s="496"/>
      <c r="AC100" s="496"/>
      <c r="AD100" s="496"/>
      <c r="AE100" s="496"/>
      <c r="AF100" s="496"/>
      <c r="AG100" s="496"/>
      <c r="AH100" s="496"/>
      <c r="AI100" s="496"/>
      <c r="AJ100" s="496"/>
      <c r="AK100" s="496"/>
      <c r="AL100" s="496"/>
      <c r="AM100" s="496"/>
      <c r="AN100" s="496"/>
      <c r="AO100" s="496"/>
      <c r="AP100" s="496"/>
      <c r="AQ100" s="496"/>
      <c r="AR100" s="496"/>
      <c r="AS100" s="496"/>
      <c r="AT100" s="496"/>
      <c r="AU100" s="496"/>
      <c r="AV100" s="496"/>
      <c r="AW100" s="496"/>
    </row>
    <row r="101" spans="1:49" ht="9.75" customHeight="1" x14ac:dyDescent="0.25">
      <c r="A101" s="13"/>
      <c r="B101" s="473"/>
      <c r="C101" s="473"/>
      <c r="D101" s="473"/>
      <c r="E101" s="473"/>
      <c r="F101" s="473"/>
      <c r="G101" s="12"/>
      <c r="H101" s="496"/>
      <c r="I101" s="496"/>
      <c r="J101" s="496"/>
      <c r="K101" s="496"/>
      <c r="L101" s="496"/>
      <c r="M101" s="496"/>
      <c r="N101" s="496"/>
      <c r="O101" s="496"/>
      <c r="P101" s="496"/>
      <c r="Q101" s="496"/>
      <c r="R101" s="496"/>
      <c r="S101" s="496"/>
      <c r="T101" s="496"/>
      <c r="U101" s="496"/>
      <c r="V101" s="496"/>
      <c r="W101" s="496"/>
      <c r="X101" s="496"/>
      <c r="Y101" s="496"/>
      <c r="Z101" s="496"/>
      <c r="AA101" s="496"/>
      <c r="AB101" s="496"/>
      <c r="AC101" s="496"/>
      <c r="AD101" s="496"/>
      <c r="AE101" s="496"/>
      <c r="AF101" s="496"/>
      <c r="AG101" s="496"/>
      <c r="AH101" s="496"/>
      <c r="AI101" s="496"/>
      <c r="AJ101" s="496"/>
      <c r="AK101" s="496"/>
      <c r="AL101" s="496"/>
      <c r="AM101" s="496"/>
      <c r="AN101" s="496"/>
      <c r="AO101" s="496"/>
      <c r="AP101" s="496"/>
      <c r="AQ101" s="496"/>
      <c r="AR101" s="496"/>
      <c r="AS101" s="496"/>
      <c r="AT101" s="496"/>
      <c r="AU101" s="496"/>
      <c r="AV101" s="496"/>
      <c r="AW101" s="496"/>
    </row>
    <row r="102" spans="1:49" ht="9.75" customHeight="1" x14ac:dyDescent="0.25">
      <c r="A102" s="13"/>
      <c r="B102" s="473"/>
      <c r="C102" s="473"/>
      <c r="D102" s="473"/>
      <c r="E102" s="473"/>
      <c r="F102" s="473"/>
      <c r="G102" s="12"/>
      <c r="H102" s="496"/>
      <c r="I102" s="496"/>
      <c r="J102" s="496"/>
      <c r="K102" s="496"/>
      <c r="L102" s="496"/>
      <c r="M102" s="496"/>
      <c r="N102" s="496"/>
      <c r="O102" s="496"/>
      <c r="P102" s="496"/>
      <c r="Q102" s="496"/>
      <c r="R102" s="496"/>
      <c r="S102" s="496"/>
      <c r="T102" s="496"/>
      <c r="U102" s="496"/>
      <c r="V102" s="496"/>
      <c r="W102" s="496"/>
      <c r="X102" s="496"/>
      <c r="Y102" s="496"/>
      <c r="Z102" s="496"/>
      <c r="AA102" s="496"/>
      <c r="AB102" s="496"/>
      <c r="AC102" s="496"/>
      <c r="AD102" s="496"/>
      <c r="AE102" s="496"/>
      <c r="AF102" s="496"/>
      <c r="AG102" s="496"/>
      <c r="AH102" s="496"/>
      <c r="AI102" s="496"/>
      <c r="AJ102" s="496"/>
      <c r="AK102" s="496"/>
      <c r="AL102" s="496"/>
      <c r="AM102" s="496"/>
      <c r="AN102" s="496"/>
      <c r="AO102" s="496"/>
      <c r="AP102" s="496"/>
      <c r="AQ102" s="496"/>
      <c r="AR102" s="496"/>
      <c r="AS102" s="496"/>
      <c r="AT102" s="496"/>
      <c r="AU102" s="496"/>
      <c r="AV102" s="496"/>
      <c r="AW102" s="496"/>
    </row>
    <row r="103" spans="1:49" ht="9.75" customHeight="1" x14ac:dyDescent="0.25">
      <c r="A103" s="13"/>
      <c r="B103" s="473"/>
      <c r="C103" s="473"/>
      <c r="D103" s="473"/>
      <c r="E103" s="473"/>
      <c r="F103" s="473"/>
      <c r="G103" s="12"/>
      <c r="H103" s="496"/>
      <c r="I103" s="496"/>
      <c r="J103" s="496"/>
      <c r="K103" s="496"/>
      <c r="L103" s="496"/>
      <c r="M103" s="496"/>
      <c r="N103" s="496"/>
      <c r="O103" s="496"/>
      <c r="P103" s="496"/>
      <c r="Q103" s="496"/>
      <c r="R103" s="496"/>
      <c r="S103" s="496"/>
      <c r="T103" s="496"/>
      <c r="U103" s="496"/>
      <c r="V103" s="496"/>
      <c r="W103" s="496"/>
      <c r="X103" s="496"/>
      <c r="Y103" s="496"/>
      <c r="Z103" s="496"/>
      <c r="AA103" s="496"/>
      <c r="AB103" s="496"/>
      <c r="AC103" s="496"/>
      <c r="AD103" s="496"/>
      <c r="AE103" s="496"/>
      <c r="AF103" s="496"/>
      <c r="AG103" s="496"/>
      <c r="AH103" s="496"/>
      <c r="AI103" s="496"/>
      <c r="AJ103" s="496"/>
      <c r="AK103" s="496"/>
      <c r="AL103" s="496"/>
      <c r="AM103" s="496"/>
      <c r="AN103" s="496"/>
      <c r="AO103" s="496"/>
      <c r="AP103" s="496"/>
      <c r="AQ103" s="496"/>
      <c r="AR103" s="496"/>
      <c r="AS103" s="496"/>
      <c r="AT103" s="496"/>
      <c r="AU103" s="496"/>
      <c r="AV103" s="496"/>
      <c r="AW103" s="496"/>
    </row>
    <row r="104" spans="1:49" ht="9.75" customHeight="1" x14ac:dyDescent="0.25">
      <c r="A104" s="13"/>
      <c r="B104" s="473"/>
      <c r="C104" s="473"/>
      <c r="D104" s="473"/>
      <c r="E104" s="473"/>
      <c r="F104" s="473"/>
      <c r="G104" s="12"/>
      <c r="H104" s="496"/>
      <c r="I104" s="496"/>
      <c r="J104" s="496"/>
      <c r="K104" s="496"/>
      <c r="L104" s="496"/>
      <c r="M104" s="496"/>
      <c r="N104" s="496"/>
      <c r="O104" s="496"/>
      <c r="P104" s="496"/>
      <c r="Q104" s="496"/>
      <c r="R104" s="496"/>
      <c r="S104" s="496"/>
      <c r="T104" s="496"/>
      <c r="U104" s="496"/>
      <c r="V104" s="496"/>
      <c r="W104" s="496"/>
      <c r="X104" s="496"/>
      <c r="Y104" s="496"/>
      <c r="Z104" s="496"/>
      <c r="AA104" s="496"/>
      <c r="AB104" s="496"/>
      <c r="AC104" s="496"/>
      <c r="AD104" s="496"/>
      <c r="AE104" s="496"/>
      <c r="AF104" s="496"/>
      <c r="AG104" s="496"/>
      <c r="AH104" s="496"/>
      <c r="AI104" s="496"/>
      <c r="AJ104" s="496"/>
      <c r="AK104" s="496"/>
      <c r="AL104" s="496"/>
      <c r="AM104" s="496"/>
      <c r="AN104" s="496"/>
      <c r="AO104" s="496"/>
      <c r="AP104" s="496"/>
      <c r="AQ104" s="496"/>
      <c r="AR104" s="496"/>
      <c r="AS104" s="496"/>
      <c r="AT104" s="496"/>
      <c r="AU104" s="496"/>
      <c r="AV104" s="496"/>
      <c r="AW104" s="496"/>
    </row>
    <row r="105" spans="1:49" ht="9.75" customHeight="1" x14ac:dyDescent="0.25">
      <c r="A105" s="13"/>
      <c r="B105" s="473"/>
      <c r="C105" s="473"/>
      <c r="D105" s="473"/>
      <c r="E105" s="473"/>
      <c r="F105" s="473"/>
      <c r="G105" s="12"/>
      <c r="H105" s="496"/>
      <c r="I105" s="496"/>
      <c r="J105" s="496"/>
      <c r="K105" s="496"/>
      <c r="L105" s="496"/>
      <c r="M105" s="496"/>
      <c r="N105" s="496"/>
      <c r="O105" s="496"/>
      <c r="P105" s="496"/>
      <c r="Q105" s="496"/>
      <c r="R105" s="496"/>
      <c r="S105" s="496"/>
      <c r="T105" s="496"/>
      <c r="U105" s="496"/>
      <c r="V105" s="496"/>
      <c r="W105" s="496"/>
      <c r="X105" s="496"/>
      <c r="Y105" s="496"/>
      <c r="Z105" s="496"/>
      <c r="AA105" s="496"/>
      <c r="AB105" s="496"/>
      <c r="AC105" s="496"/>
      <c r="AD105" s="496"/>
      <c r="AE105" s="496"/>
      <c r="AF105" s="496"/>
      <c r="AG105" s="496"/>
      <c r="AH105" s="496"/>
      <c r="AI105" s="496"/>
      <c r="AJ105" s="496"/>
      <c r="AK105" s="496"/>
      <c r="AL105" s="496"/>
      <c r="AM105" s="496"/>
      <c r="AN105" s="496"/>
      <c r="AO105" s="496"/>
      <c r="AP105" s="496"/>
      <c r="AQ105" s="496"/>
      <c r="AR105" s="496"/>
      <c r="AS105" s="496"/>
      <c r="AT105" s="496"/>
      <c r="AU105" s="496"/>
      <c r="AV105" s="496"/>
      <c r="AW105" s="496"/>
    </row>
    <row r="106" spans="1:49" ht="12.75" customHeight="1" x14ac:dyDescent="0.25">
      <c r="A106" s="15"/>
      <c r="B106" s="474"/>
      <c r="C106" s="474"/>
      <c r="D106" s="474"/>
      <c r="E106" s="474"/>
      <c r="F106" s="474"/>
      <c r="G106" s="10"/>
      <c r="H106" s="496"/>
      <c r="I106" s="496"/>
      <c r="J106" s="496"/>
      <c r="K106" s="496"/>
      <c r="L106" s="496"/>
      <c r="M106" s="496"/>
      <c r="N106" s="496"/>
      <c r="O106" s="496"/>
      <c r="P106" s="496"/>
      <c r="Q106" s="496"/>
      <c r="R106" s="496"/>
      <c r="S106" s="496"/>
      <c r="T106" s="496"/>
      <c r="U106" s="496"/>
      <c r="V106" s="496"/>
      <c r="W106" s="496"/>
      <c r="X106" s="496"/>
      <c r="Y106" s="496"/>
      <c r="Z106" s="496"/>
      <c r="AA106" s="496"/>
      <c r="AB106" s="496"/>
      <c r="AC106" s="496"/>
      <c r="AD106" s="496"/>
      <c r="AE106" s="496"/>
      <c r="AF106" s="496"/>
      <c r="AG106" s="496"/>
      <c r="AH106" s="496"/>
      <c r="AI106" s="496"/>
      <c r="AJ106" s="496"/>
      <c r="AK106" s="496"/>
      <c r="AL106" s="496"/>
      <c r="AM106" s="496"/>
      <c r="AN106" s="496"/>
      <c r="AO106" s="496"/>
      <c r="AP106" s="496"/>
      <c r="AQ106" s="496"/>
      <c r="AR106" s="496"/>
      <c r="AS106" s="496"/>
      <c r="AT106" s="496"/>
      <c r="AU106" s="496"/>
      <c r="AV106" s="496"/>
      <c r="AW106" s="496"/>
    </row>
    <row r="107" spans="1:49" ht="9.75" customHeight="1" x14ac:dyDescent="0.25">
      <c r="A107" s="40"/>
      <c r="B107" s="472" t="s">
        <v>15</v>
      </c>
      <c r="C107" s="472"/>
      <c r="D107" s="472"/>
      <c r="E107" s="472"/>
      <c r="F107" s="472"/>
      <c r="G107" s="6"/>
      <c r="H107" s="496"/>
      <c r="I107" s="496"/>
      <c r="J107" s="496"/>
      <c r="K107" s="496"/>
      <c r="L107" s="496"/>
      <c r="M107" s="496"/>
      <c r="N107" s="496"/>
      <c r="O107" s="496"/>
      <c r="P107" s="496"/>
      <c r="Q107" s="496"/>
      <c r="R107" s="496"/>
      <c r="S107" s="496"/>
      <c r="T107" s="496"/>
      <c r="U107" s="496"/>
      <c r="V107" s="496"/>
      <c r="W107" s="496"/>
      <c r="X107" s="496"/>
      <c r="Y107" s="496"/>
      <c r="Z107" s="496"/>
      <c r="AA107" s="496"/>
      <c r="AB107" s="496"/>
      <c r="AC107" s="496"/>
      <c r="AD107" s="496"/>
      <c r="AE107" s="496"/>
      <c r="AF107" s="496"/>
      <c r="AG107" s="496"/>
      <c r="AH107" s="496"/>
      <c r="AI107" s="496"/>
      <c r="AJ107" s="496"/>
      <c r="AK107" s="496"/>
      <c r="AL107" s="496"/>
      <c r="AM107" s="496"/>
      <c r="AN107" s="496"/>
      <c r="AO107" s="496"/>
      <c r="AP107" s="496"/>
      <c r="AQ107" s="496"/>
      <c r="AR107" s="496"/>
      <c r="AS107" s="496"/>
      <c r="AT107" s="496"/>
      <c r="AU107" s="496"/>
      <c r="AV107" s="496"/>
      <c r="AW107" s="496"/>
    </row>
    <row r="108" spans="1:49" ht="9.75" customHeight="1" x14ac:dyDescent="0.25">
      <c r="A108" s="13"/>
      <c r="B108" s="473"/>
      <c r="C108" s="473"/>
      <c r="D108" s="473"/>
      <c r="E108" s="473"/>
      <c r="F108" s="473"/>
      <c r="G108" s="12"/>
      <c r="H108" s="496"/>
      <c r="I108" s="496"/>
      <c r="J108" s="496"/>
      <c r="K108" s="496"/>
      <c r="L108" s="496"/>
      <c r="M108" s="496"/>
      <c r="N108" s="496"/>
      <c r="O108" s="496"/>
      <c r="P108" s="496"/>
      <c r="Q108" s="496"/>
      <c r="R108" s="496"/>
      <c r="S108" s="496"/>
      <c r="T108" s="496"/>
      <c r="U108" s="496"/>
      <c r="V108" s="496"/>
      <c r="W108" s="496"/>
      <c r="X108" s="496"/>
      <c r="Y108" s="496"/>
      <c r="Z108" s="496"/>
      <c r="AA108" s="496"/>
      <c r="AB108" s="496"/>
      <c r="AC108" s="496"/>
      <c r="AD108" s="496"/>
      <c r="AE108" s="496"/>
      <c r="AF108" s="496"/>
      <c r="AG108" s="496"/>
      <c r="AH108" s="496"/>
      <c r="AI108" s="496"/>
      <c r="AJ108" s="496"/>
      <c r="AK108" s="496"/>
      <c r="AL108" s="496"/>
      <c r="AM108" s="496"/>
      <c r="AN108" s="496"/>
      <c r="AO108" s="496"/>
      <c r="AP108" s="496"/>
      <c r="AQ108" s="496"/>
      <c r="AR108" s="496"/>
      <c r="AS108" s="496"/>
      <c r="AT108" s="496"/>
      <c r="AU108" s="496"/>
      <c r="AV108" s="496"/>
      <c r="AW108" s="496"/>
    </row>
    <row r="109" spans="1:49" ht="9.75" customHeight="1" x14ac:dyDescent="0.25">
      <c r="A109" s="13"/>
      <c r="B109" s="473"/>
      <c r="C109" s="473"/>
      <c r="D109" s="473"/>
      <c r="E109" s="473"/>
      <c r="F109" s="473"/>
      <c r="G109" s="12"/>
      <c r="H109" s="496"/>
      <c r="I109" s="496"/>
      <c r="J109" s="496"/>
      <c r="K109" s="496"/>
      <c r="L109" s="496"/>
      <c r="M109" s="496"/>
      <c r="N109" s="496"/>
      <c r="O109" s="496"/>
      <c r="P109" s="496"/>
      <c r="Q109" s="496"/>
      <c r="R109" s="496"/>
      <c r="S109" s="496"/>
      <c r="T109" s="496"/>
      <c r="U109" s="496"/>
      <c r="V109" s="496"/>
      <c r="W109" s="496"/>
      <c r="X109" s="496"/>
      <c r="Y109" s="496"/>
      <c r="Z109" s="496"/>
      <c r="AA109" s="496"/>
      <c r="AB109" s="496"/>
      <c r="AC109" s="496"/>
      <c r="AD109" s="496"/>
      <c r="AE109" s="496"/>
      <c r="AF109" s="496"/>
      <c r="AG109" s="496"/>
      <c r="AH109" s="496"/>
      <c r="AI109" s="496"/>
      <c r="AJ109" s="496"/>
      <c r="AK109" s="496"/>
      <c r="AL109" s="496"/>
      <c r="AM109" s="496"/>
      <c r="AN109" s="496"/>
      <c r="AO109" s="496"/>
      <c r="AP109" s="496"/>
      <c r="AQ109" s="496"/>
      <c r="AR109" s="496"/>
      <c r="AS109" s="496"/>
      <c r="AT109" s="496"/>
      <c r="AU109" s="496"/>
      <c r="AV109" s="496"/>
      <c r="AW109" s="496"/>
    </row>
    <row r="110" spans="1:49" ht="12.75" customHeight="1" x14ac:dyDescent="0.25">
      <c r="A110" s="15"/>
      <c r="B110" s="474"/>
      <c r="C110" s="474"/>
      <c r="D110" s="474"/>
      <c r="E110" s="474"/>
      <c r="F110" s="474"/>
      <c r="G110" s="10"/>
      <c r="H110" s="496"/>
      <c r="I110" s="496"/>
      <c r="J110" s="496"/>
      <c r="K110" s="496"/>
      <c r="L110" s="496"/>
      <c r="M110" s="496"/>
      <c r="N110" s="496"/>
      <c r="O110" s="496"/>
      <c r="P110" s="496"/>
      <c r="Q110" s="496"/>
      <c r="R110" s="496"/>
      <c r="S110" s="496"/>
      <c r="T110" s="496"/>
      <c r="U110" s="496"/>
      <c r="V110" s="496"/>
      <c r="W110" s="496"/>
      <c r="X110" s="496"/>
      <c r="Y110" s="496"/>
      <c r="Z110" s="496"/>
      <c r="AA110" s="496"/>
      <c r="AB110" s="496"/>
      <c r="AC110" s="496"/>
      <c r="AD110" s="496"/>
      <c r="AE110" s="496"/>
      <c r="AF110" s="496"/>
      <c r="AG110" s="496"/>
      <c r="AH110" s="496"/>
      <c r="AI110" s="496"/>
      <c r="AJ110" s="496"/>
      <c r="AK110" s="496"/>
      <c r="AL110" s="496"/>
      <c r="AM110" s="496"/>
      <c r="AN110" s="496"/>
      <c r="AO110" s="496"/>
      <c r="AP110" s="496"/>
      <c r="AQ110" s="496"/>
      <c r="AR110" s="496"/>
      <c r="AS110" s="496"/>
      <c r="AT110" s="496"/>
      <c r="AU110" s="496"/>
      <c r="AV110" s="496"/>
      <c r="AW110" s="496"/>
    </row>
    <row r="111" spans="1:49" ht="9.75" customHeight="1" x14ac:dyDescent="0.25">
      <c r="A111" s="40"/>
      <c r="B111" s="472" t="s">
        <v>16</v>
      </c>
      <c r="C111" s="472"/>
      <c r="D111" s="472"/>
      <c r="E111" s="472"/>
      <c r="F111" s="472"/>
      <c r="G111" s="6"/>
      <c r="H111" s="496"/>
      <c r="I111" s="496"/>
      <c r="J111" s="496"/>
      <c r="K111" s="496"/>
      <c r="L111" s="496"/>
      <c r="M111" s="496"/>
      <c r="N111" s="496"/>
      <c r="O111" s="496"/>
      <c r="P111" s="496"/>
      <c r="Q111" s="496"/>
      <c r="R111" s="496"/>
      <c r="S111" s="496"/>
      <c r="T111" s="496"/>
      <c r="U111" s="496"/>
      <c r="V111" s="496"/>
      <c r="W111" s="496"/>
      <c r="X111" s="496"/>
      <c r="Y111" s="496"/>
      <c r="Z111" s="496"/>
      <c r="AA111" s="496"/>
      <c r="AB111" s="496"/>
      <c r="AC111" s="496"/>
      <c r="AD111" s="496"/>
      <c r="AE111" s="496"/>
      <c r="AF111" s="496"/>
      <c r="AG111" s="496"/>
      <c r="AH111" s="496"/>
      <c r="AI111" s="496"/>
      <c r="AJ111" s="496"/>
      <c r="AK111" s="496"/>
      <c r="AL111" s="496"/>
      <c r="AM111" s="496"/>
      <c r="AN111" s="496"/>
      <c r="AO111" s="496"/>
      <c r="AP111" s="496"/>
      <c r="AQ111" s="496"/>
      <c r="AR111" s="496"/>
      <c r="AS111" s="496"/>
      <c r="AT111" s="496"/>
      <c r="AU111" s="496"/>
      <c r="AV111" s="496"/>
      <c r="AW111" s="496"/>
    </row>
    <row r="112" spans="1:49" ht="9.75" customHeight="1" x14ac:dyDescent="0.25">
      <c r="A112" s="13"/>
      <c r="B112" s="473"/>
      <c r="C112" s="473"/>
      <c r="D112" s="473"/>
      <c r="E112" s="473"/>
      <c r="F112" s="473"/>
      <c r="G112" s="12"/>
      <c r="H112" s="496"/>
      <c r="I112" s="496"/>
      <c r="J112" s="496"/>
      <c r="K112" s="496"/>
      <c r="L112" s="496"/>
      <c r="M112" s="496"/>
      <c r="N112" s="496"/>
      <c r="O112" s="496"/>
      <c r="P112" s="496"/>
      <c r="Q112" s="496"/>
      <c r="R112" s="496"/>
      <c r="S112" s="496"/>
      <c r="T112" s="496"/>
      <c r="U112" s="496"/>
      <c r="V112" s="496"/>
      <c r="W112" s="496"/>
      <c r="X112" s="496"/>
      <c r="Y112" s="496"/>
      <c r="Z112" s="496"/>
      <c r="AA112" s="496"/>
      <c r="AB112" s="496"/>
      <c r="AC112" s="496"/>
      <c r="AD112" s="496"/>
      <c r="AE112" s="496"/>
      <c r="AF112" s="496"/>
      <c r="AG112" s="496"/>
      <c r="AH112" s="496"/>
      <c r="AI112" s="496"/>
      <c r="AJ112" s="496"/>
      <c r="AK112" s="496"/>
      <c r="AL112" s="496"/>
      <c r="AM112" s="496"/>
      <c r="AN112" s="496"/>
      <c r="AO112" s="496"/>
      <c r="AP112" s="496"/>
      <c r="AQ112" s="496"/>
      <c r="AR112" s="496"/>
      <c r="AS112" s="496"/>
      <c r="AT112" s="496"/>
      <c r="AU112" s="496"/>
      <c r="AV112" s="496"/>
      <c r="AW112" s="496"/>
    </row>
    <row r="113" spans="1:49" ht="9.75" customHeight="1" x14ac:dyDescent="0.25">
      <c r="A113" s="13"/>
      <c r="B113" s="473"/>
      <c r="C113" s="473"/>
      <c r="D113" s="473"/>
      <c r="E113" s="473"/>
      <c r="F113" s="473"/>
      <c r="G113" s="12"/>
      <c r="H113" s="496"/>
      <c r="I113" s="496"/>
      <c r="J113" s="496"/>
      <c r="K113" s="496"/>
      <c r="L113" s="496"/>
      <c r="M113" s="496"/>
      <c r="N113" s="496"/>
      <c r="O113" s="496"/>
      <c r="P113" s="496"/>
      <c r="Q113" s="496"/>
      <c r="R113" s="496"/>
      <c r="S113" s="496"/>
      <c r="T113" s="496"/>
      <c r="U113" s="496"/>
      <c r="V113" s="496"/>
      <c r="W113" s="496"/>
      <c r="X113" s="496"/>
      <c r="Y113" s="496"/>
      <c r="Z113" s="496"/>
      <c r="AA113" s="496"/>
      <c r="AB113" s="496"/>
      <c r="AC113" s="496"/>
      <c r="AD113" s="496"/>
      <c r="AE113" s="496"/>
      <c r="AF113" s="496"/>
      <c r="AG113" s="496"/>
      <c r="AH113" s="496"/>
      <c r="AI113" s="496"/>
      <c r="AJ113" s="496"/>
      <c r="AK113" s="496"/>
      <c r="AL113" s="496"/>
      <c r="AM113" s="496"/>
      <c r="AN113" s="496"/>
      <c r="AO113" s="496"/>
      <c r="AP113" s="496"/>
      <c r="AQ113" s="496"/>
      <c r="AR113" s="496"/>
      <c r="AS113" s="496"/>
      <c r="AT113" s="496"/>
      <c r="AU113" s="496"/>
      <c r="AV113" s="496"/>
      <c r="AW113" s="496"/>
    </row>
    <row r="114" spans="1:49" ht="12.75" customHeight="1" x14ac:dyDescent="0.25">
      <c r="A114" s="15"/>
      <c r="B114" s="474"/>
      <c r="C114" s="474"/>
      <c r="D114" s="474"/>
      <c r="E114" s="474"/>
      <c r="F114" s="474"/>
      <c r="G114" s="10"/>
      <c r="H114" s="496"/>
      <c r="I114" s="496"/>
      <c r="J114" s="496"/>
      <c r="K114" s="496"/>
      <c r="L114" s="496"/>
      <c r="M114" s="496"/>
      <c r="N114" s="496"/>
      <c r="O114" s="496"/>
      <c r="P114" s="496"/>
      <c r="Q114" s="496"/>
      <c r="R114" s="496"/>
      <c r="S114" s="496"/>
      <c r="T114" s="496"/>
      <c r="U114" s="496"/>
      <c r="V114" s="496"/>
      <c r="W114" s="496"/>
      <c r="X114" s="496"/>
      <c r="Y114" s="496"/>
      <c r="Z114" s="496"/>
      <c r="AA114" s="496"/>
      <c r="AB114" s="496"/>
      <c r="AC114" s="496"/>
      <c r="AD114" s="496"/>
      <c r="AE114" s="496"/>
      <c r="AF114" s="496"/>
      <c r="AG114" s="496"/>
      <c r="AH114" s="496"/>
      <c r="AI114" s="496"/>
      <c r="AJ114" s="496"/>
      <c r="AK114" s="496"/>
      <c r="AL114" s="496"/>
      <c r="AM114" s="496"/>
      <c r="AN114" s="496"/>
      <c r="AO114" s="496"/>
      <c r="AP114" s="496"/>
      <c r="AQ114" s="496"/>
      <c r="AR114" s="496"/>
      <c r="AS114" s="496"/>
      <c r="AT114" s="496"/>
      <c r="AU114" s="496"/>
      <c r="AV114" s="496"/>
      <c r="AW114" s="496"/>
    </row>
    <row r="115" spans="1:49" ht="9.75" customHeight="1" x14ac:dyDescent="0.25">
      <c r="A115" s="40"/>
      <c r="B115" s="472" t="s">
        <v>17</v>
      </c>
      <c r="C115" s="472"/>
      <c r="D115" s="472"/>
      <c r="E115" s="472"/>
      <c r="F115" s="472"/>
      <c r="G115" s="6"/>
      <c r="H115" s="496"/>
      <c r="I115" s="496"/>
      <c r="J115" s="496"/>
      <c r="K115" s="496"/>
      <c r="L115" s="496"/>
      <c r="M115" s="496"/>
      <c r="N115" s="496"/>
      <c r="O115" s="496"/>
      <c r="P115" s="496"/>
      <c r="Q115" s="496"/>
      <c r="R115" s="496"/>
      <c r="S115" s="496"/>
      <c r="T115" s="496"/>
      <c r="U115" s="496"/>
      <c r="V115" s="496"/>
      <c r="W115" s="496"/>
      <c r="X115" s="496"/>
      <c r="Y115" s="496"/>
      <c r="Z115" s="496"/>
      <c r="AA115" s="496"/>
      <c r="AB115" s="496"/>
      <c r="AC115" s="496"/>
      <c r="AD115" s="496"/>
      <c r="AE115" s="496"/>
      <c r="AF115" s="496"/>
      <c r="AG115" s="496"/>
      <c r="AH115" s="496"/>
      <c r="AI115" s="496"/>
      <c r="AJ115" s="496"/>
      <c r="AK115" s="496"/>
      <c r="AL115" s="496"/>
      <c r="AM115" s="496"/>
      <c r="AN115" s="496"/>
      <c r="AO115" s="496"/>
      <c r="AP115" s="496"/>
      <c r="AQ115" s="496"/>
      <c r="AR115" s="496"/>
      <c r="AS115" s="496"/>
      <c r="AT115" s="496"/>
      <c r="AU115" s="496"/>
      <c r="AV115" s="496"/>
      <c r="AW115" s="496"/>
    </row>
    <row r="116" spans="1:49" ht="9.75" customHeight="1" x14ac:dyDescent="0.25">
      <c r="A116" s="13"/>
      <c r="B116" s="473"/>
      <c r="C116" s="473"/>
      <c r="D116" s="473"/>
      <c r="E116" s="473"/>
      <c r="F116" s="473"/>
      <c r="G116" s="12"/>
      <c r="H116" s="496"/>
      <c r="I116" s="496"/>
      <c r="J116" s="496"/>
      <c r="K116" s="496"/>
      <c r="L116" s="496"/>
      <c r="M116" s="496"/>
      <c r="N116" s="496"/>
      <c r="O116" s="496"/>
      <c r="P116" s="496"/>
      <c r="Q116" s="496"/>
      <c r="R116" s="496"/>
      <c r="S116" s="496"/>
      <c r="T116" s="496"/>
      <c r="U116" s="496"/>
      <c r="V116" s="496"/>
      <c r="W116" s="496"/>
      <c r="X116" s="496"/>
      <c r="Y116" s="496"/>
      <c r="Z116" s="496"/>
      <c r="AA116" s="496"/>
      <c r="AB116" s="496"/>
      <c r="AC116" s="496"/>
      <c r="AD116" s="496"/>
      <c r="AE116" s="496"/>
      <c r="AF116" s="496"/>
      <c r="AG116" s="496"/>
      <c r="AH116" s="496"/>
      <c r="AI116" s="496"/>
      <c r="AJ116" s="496"/>
      <c r="AK116" s="496"/>
      <c r="AL116" s="496"/>
      <c r="AM116" s="496"/>
      <c r="AN116" s="496"/>
      <c r="AO116" s="496"/>
      <c r="AP116" s="496"/>
      <c r="AQ116" s="496"/>
      <c r="AR116" s="496"/>
      <c r="AS116" s="496"/>
      <c r="AT116" s="496"/>
      <c r="AU116" s="496"/>
      <c r="AV116" s="496"/>
      <c r="AW116" s="496"/>
    </row>
    <row r="117" spans="1:49" ht="9.75" customHeight="1" x14ac:dyDescent="0.25">
      <c r="A117" s="13"/>
      <c r="B117" s="473"/>
      <c r="C117" s="473"/>
      <c r="D117" s="473"/>
      <c r="E117" s="473"/>
      <c r="F117" s="473"/>
      <c r="G117" s="12"/>
      <c r="H117" s="496"/>
      <c r="I117" s="496"/>
      <c r="J117" s="496"/>
      <c r="K117" s="496"/>
      <c r="L117" s="496"/>
      <c r="M117" s="496"/>
      <c r="N117" s="496"/>
      <c r="O117" s="496"/>
      <c r="P117" s="496"/>
      <c r="Q117" s="496"/>
      <c r="R117" s="496"/>
      <c r="S117" s="496"/>
      <c r="T117" s="496"/>
      <c r="U117" s="496"/>
      <c r="V117" s="496"/>
      <c r="W117" s="496"/>
      <c r="X117" s="496"/>
      <c r="Y117" s="496"/>
      <c r="Z117" s="496"/>
      <c r="AA117" s="496"/>
      <c r="AB117" s="496"/>
      <c r="AC117" s="496"/>
      <c r="AD117" s="496"/>
      <c r="AE117" s="496"/>
      <c r="AF117" s="496"/>
      <c r="AG117" s="496"/>
      <c r="AH117" s="496"/>
      <c r="AI117" s="496"/>
      <c r="AJ117" s="496"/>
      <c r="AK117" s="496"/>
      <c r="AL117" s="496"/>
      <c r="AM117" s="496"/>
      <c r="AN117" s="496"/>
      <c r="AO117" s="496"/>
      <c r="AP117" s="496"/>
      <c r="AQ117" s="496"/>
      <c r="AR117" s="496"/>
      <c r="AS117" s="496"/>
      <c r="AT117" s="496"/>
      <c r="AU117" s="496"/>
      <c r="AV117" s="496"/>
      <c r="AW117" s="496"/>
    </row>
    <row r="118" spans="1:49" ht="12.75" customHeight="1" x14ac:dyDescent="0.25">
      <c r="A118" s="15"/>
      <c r="B118" s="474"/>
      <c r="C118" s="474"/>
      <c r="D118" s="474"/>
      <c r="E118" s="474"/>
      <c r="F118" s="474"/>
      <c r="G118" s="10"/>
      <c r="H118" s="496"/>
      <c r="I118" s="496"/>
      <c r="J118" s="496"/>
      <c r="K118" s="496"/>
      <c r="L118" s="496"/>
      <c r="M118" s="496"/>
      <c r="N118" s="496"/>
      <c r="O118" s="496"/>
      <c r="P118" s="496"/>
      <c r="Q118" s="496"/>
      <c r="R118" s="496"/>
      <c r="S118" s="496"/>
      <c r="T118" s="496"/>
      <c r="U118" s="496"/>
      <c r="V118" s="496"/>
      <c r="W118" s="496"/>
      <c r="X118" s="496"/>
      <c r="Y118" s="496"/>
      <c r="Z118" s="496"/>
      <c r="AA118" s="496"/>
      <c r="AB118" s="496"/>
      <c r="AC118" s="496"/>
      <c r="AD118" s="496"/>
      <c r="AE118" s="496"/>
      <c r="AF118" s="496"/>
      <c r="AG118" s="496"/>
      <c r="AH118" s="496"/>
      <c r="AI118" s="496"/>
      <c r="AJ118" s="496"/>
      <c r="AK118" s="496"/>
      <c r="AL118" s="496"/>
      <c r="AM118" s="496"/>
      <c r="AN118" s="496"/>
      <c r="AO118" s="496"/>
      <c r="AP118" s="496"/>
      <c r="AQ118" s="496"/>
      <c r="AR118" s="496"/>
      <c r="AS118" s="496"/>
      <c r="AT118" s="496"/>
      <c r="AU118" s="496"/>
      <c r="AV118" s="496"/>
      <c r="AW118" s="496"/>
    </row>
    <row r="119" spans="1:49" ht="9.75" customHeight="1" x14ac:dyDescent="0.25">
      <c r="A119" s="40"/>
      <c r="B119" s="472" t="s">
        <v>18</v>
      </c>
      <c r="C119" s="472"/>
      <c r="D119" s="472"/>
      <c r="E119" s="472"/>
      <c r="F119" s="472"/>
      <c r="G119" s="6"/>
      <c r="H119" s="496"/>
      <c r="I119" s="496"/>
      <c r="J119" s="496"/>
      <c r="K119" s="496"/>
      <c r="L119" s="496"/>
      <c r="M119" s="496"/>
      <c r="N119" s="499"/>
      <c r="O119" s="499"/>
      <c r="P119" s="499"/>
      <c r="Q119" s="499"/>
      <c r="R119" s="499"/>
      <c r="S119" s="499"/>
      <c r="T119" s="496"/>
      <c r="U119" s="496"/>
      <c r="V119" s="496"/>
      <c r="W119" s="496"/>
      <c r="X119" s="496"/>
      <c r="Y119" s="496"/>
      <c r="Z119" s="496"/>
      <c r="AA119" s="496"/>
      <c r="AB119" s="496"/>
      <c r="AC119" s="496"/>
      <c r="AD119" s="496"/>
      <c r="AE119" s="496"/>
      <c r="AF119" s="496"/>
      <c r="AG119" s="496"/>
      <c r="AH119" s="496"/>
      <c r="AI119" s="496"/>
      <c r="AJ119" s="496"/>
      <c r="AK119" s="496"/>
      <c r="AL119" s="496"/>
      <c r="AM119" s="496"/>
      <c r="AN119" s="496"/>
      <c r="AO119" s="496"/>
      <c r="AP119" s="496"/>
      <c r="AQ119" s="496"/>
      <c r="AR119" s="496"/>
      <c r="AS119" s="496"/>
      <c r="AT119" s="496"/>
      <c r="AU119" s="496"/>
      <c r="AV119" s="496"/>
      <c r="AW119" s="496"/>
    </row>
    <row r="120" spans="1:49" ht="9.75" customHeight="1" x14ac:dyDescent="0.25">
      <c r="A120" s="13"/>
      <c r="B120" s="473"/>
      <c r="C120" s="473"/>
      <c r="D120" s="473"/>
      <c r="E120" s="473"/>
      <c r="F120" s="473"/>
      <c r="G120" s="12"/>
      <c r="H120" s="496"/>
      <c r="I120" s="496"/>
      <c r="J120" s="496"/>
      <c r="K120" s="496"/>
      <c r="L120" s="496"/>
      <c r="M120" s="496"/>
      <c r="N120" s="499"/>
      <c r="O120" s="499"/>
      <c r="P120" s="499"/>
      <c r="Q120" s="499"/>
      <c r="R120" s="499"/>
      <c r="S120" s="499"/>
      <c r="T120" s="496"/>
      <c r="U120" s="496"/>
      <c r="V120" s="496"/>
      <c r="W120" s="496"/>
      <c r="X120" s="496"/>
      <c r="Y120" s="496"/>
      <c r="Z120" s="496"/>
      <c r="AA120" s="496"/>
      <c r="AB120" s="496"/>
      <c r="AC120" s="496"/>
      <c r="AD120" s="496"/>
      <c r="AE120" s="496"/>
      <c r="AF120" s="496"/>
      <c r="AG120" s="496"/>
      <c r="AH120" s="496"/>
      <c r="AI120" s="496"/>
      <c r="AJ120" s="496"/>
      <c r="AK120" s="496"/>
      <c r="AL120" s="496"/>
      <c r="AM120" s="496"/>
      <c r="AN120" s="496"/>
      <c r="AO120" s="496"/>
      <c r="AP120" s="496"/>
      <c r="AQ120" s="496"/>
      <c r="AR120" s="496"/>
      <c r="AS120" s="496"/>
      <c r="AT120" s="496"/>
      <c r="AU120" s="496"/>
      <c r="AV120" s="496"/>
      <c r="AW120" s="496"/>
    </row>
    <row r="121" spans="1:49" ht="9.75" customHeight="1" x14ac:dyDescent="0.25">
      <c r="A121" s="13"/>
      <c r="B121" s="473"/>
      <c r="C121" s="473"/>
      <c r="D121" s="473"/>
      <c r="E121" s="473"/>
      <c r="F121" s="473"/>
      <c r="G121" s="12"/>
      <c r="H121" s="496"/>
      <c r="I121" s="496"/>
      <c r="J121" s="496"/>
      <c r="K121" s="496"/>
      <c r="L121" s="496"/>
      <c r="M121" s="496"/>
      <c r="N121" s="499"/>
      <c r="O121" s="499"/>
      <c r="P121" s="499"/>
      <c r="Q121" s="499"/>
      <c r="R121" s="499"/>
      <c r="S121" s="499"/>
      <c r="T121" s="496"/>
      <c r="U121" s="496"/>
      <c r="V121" s="496"/>
      <c r="W121" s="496"/>
      <c r="X121" s="496"/>
      <c r="Y121" s="496"/>
      <c r="Z121" s="496"/>
      <c r="AA121" s="496"/>
      <c r="AB121" s="496"/>
      <c r="AC121" s="496"/>
      <c r="AD121" s="496"/>
      <c r="AE121" s="496"/>
      <c r="AF121" s="496"/>
      <c r="AG121" s="496"/>
      <c r="AH121" s="496"/>
      <c r="AI121" s="496"/>
      <c r="AJ121" s="496"/>
      <c r="AK121" s="496"/>
      <c r="AL121" s="496"/>
      <c r="AM121" s="496"/>
      <c r="AN121" s="496"/>
      <c r="AO121" s="496"/>
      <c r="AP121" s="496"/>
      <c r="AQ121" s="496"/>
      <c r="AR121" s="496"/>
      <c r="AS121" s="496"/>
      <c r="AT121" s="496"/>
      <c r="AU121" s="496"/>
      <c r="AV121" s="496"/>
      <c r="AW121" s="496"/>
    </row>
    <row r="122" spans="1:49" ht="9.75" customHeight="1" x14ac:dyDescent="0.25">
      <c r="A122" s="13"/>
      <c r="B122" s="473"/>
      <c r="C122" s="473"/>
      <c r="D122" s="473"/>
      <c r="E122" s="473"/>
      <c r="F122" s="473"/>
      <c r="G122" s="12"/>
      <c r="H122" s="496"/>
      <c r="I122" s="496"/>
      <c r="J122" s="496"/>
      <c r="K122" s="496"/>
      <c r="L122" s="496"/>
      <c r="M122" s="496"/>
      <c r="N122" s="499"/>
      <c r="O122" s="499"/>
      <c r="P122" s="499"/>
      <c r="Q122" s="499"/>
      <c r="R122" s="499"/>
      <c r="S122" s="499"/>
      <c r="T122" s="496"/>
      <c r="U122" s="496"/>
      <c r="V122" s="496"/>
      <c r="W122" s="496"/>
      <c r="X122" s="496"/>
      <c r="Y122" s="496"/>
      <c r="Z122" s="496"/>
      <c r="AA122" s="496"/>
      <c r="AB122" s="496"/>
      <c r="AC122" s="496"/>
      <c r="AD122" s="496"/>
      <c r="AE122" s="496"/>
      <c r="AF122" s="496"/>
      <c r="AG122" s="496"/>
      <c r="AH122" s="496"/>
      <c r="AI122" s="496"/>
      <c r="AJ122" s="496"/>
      <c r="AK122" s="496"/>
      <c r="AL122" s="496"/>
      <c r="AM122" s="496"/>
      <c r="AN122" s="496"/>
      <c r="AO122" s="496"/>
      <c r="AP122" s="496"/>
      <c r="AQ122" s="496"/>
      <c r="AR122" s="496"/>
      <c r="AS122" s="496"/>
      <c r="AT122" s="496"/>
      <c r="AU122" s="496"/>
      <c r="AV122" s="496"/>
      <c r="AW122" s="496"/>
    </row>
    <row r="123" spans="1:49" ht="9.75" customHeight="1" x14ac:dyDescent="0.25">
      <c r="A123" s="13"/>
      <c r="B123" s="473"/>
      <c r="C123" s="473"/>
      <c r="D123" s="473"/>
      <c r="E123" s="473"/>
      <c r="F123" s="473"/>
      <c r="G123" s="12"/>
      <c r="H123" s="496"/>
      <c r="I123" s="496"/>
      <c r="J123" s="496"/>
      <c r="K123" s="496"/>
      <c r="L123" s="496"/>
      <c r="M123" s="496"/>
      <c r="N123" s="499"/>
      <c r="O123" s="499"/>
      <c r="P123" s="499"/>
      <c r="Q123" s="499"/>
      <c r="R123" s="499"/>
      <c r="S123" s="499"/>
      <c r="T123" s="496"/>
      <c r="U123" s="496"/>
      <c r="V123" s="496"/>
      <c r="W123" s="496"/>
      <c r="X123" s="496"/>
      <c r="Y123" s="496"/>
      <c r="Z123" s="496"/>
      <c r="AA123" s="496"/>
      <c r="AB123" s="496"/>
      <c r="AC123" s="496"/>
      <c r="AD123" s="496"/>
      <c r="AE123" s="496"/>
      <c r="AF123" s="496"/>
      <c r="AG123" s="496"/>
      <c r="AH123" s="496"/>
      <c r="AI123" s="496"/>
      <c r="AJ123" s="496"/>
      <c r="AK123" s="496"/>
      <c r="AL123" s="496"/>
      <c r="AM123" s="496"/>
      <c r="AN123" s="496"/>
      <c r="AO123" s="496"/>
      <c r="AP123" s="496"/>
      <c r="AQ123" s="496"/>
      <c r="AR123" s="496"/>
      <c r="AS123" s="496"/>
      <c r="AT123" s="496"/>
      <c r="AU123" s="496"/>
      <c r="AV123" s="496"/>
      <c r="AW123" s="496"/>
    </row>
    <row r="124" spans="1:49" ht="9.75" customHeight="1" thickBot="1" x14ac:dyDescent="0.3">
      <c r="A124" s="41"/>
      <c r="B124" s="497"/>
      <c r="C124" s="497"/>
      <c r="D124" s="497"/>
      <c r="E124" s="497"/>
      <c r="F124" s="497"/>
      <c r="G124" s="42"/>
      <c r="H124" s="498"/>
      <c r="I124" s="498"/>
      <c r="J124" s="498"/>
      <c r="K124" s="498"/>
      <c r="L124" s="498"/>
      <c r="M124" s="498"/>
      <c r="N124" s="500"/>
      <c r="O124" s="500"/>
      <c r="P124" s="500"/>
      <c r="Q124" s="500"/>
      <c r="R124" s="500"/>
      <c r="S124" s="500"/>
      <c r="T124" s="498"/>
      <c r="U124" s="498"/>
      <c r="V124" s="498"/>
      <c r="W124" s="498"/>
      <c r="X124" s="498"/>
      <c r="Y124" s="498"/>
      <c r="Z124" s="498"/>
      <c r="AA124" s="498"/>
      <c r="AB124" s="498"/>
      <c r="AC124" s="498"/>
      <c r="AD124" s="498"/>
      <c r="AE124" s="498"/>
      <c r="AF124" s="498"/>
      <c r="AG124" s="498"/>
      <c r="AH124" s="498"/>
      <c r="AI124" s="498"/>
      <c r="AJ124" s="498"/>
      <c r="AK124" s="498"/>
      <c r="AL124" s="498"/>
      <c r="AM124" s="498"/>
      <c r="AN124" s="498"/>
      <c r="AO124" s="498"/>
      <c r="AP124" s="498"/>
      <c r="AQ124" s="498"/>
      <c r="AR124" s="498"/>
      <c r="AS124" s="498"/>
      <c r="AT124" s="498"/>
      <c r="AU124" s="498"/>
      <c r="AV124" s="498"/>
      <c r="AW124" s="498"/>
    </row>
    <row r="125" spans="1:49" ht="9.75" customHeight="1" thickTop="1" x14ac:dyDescent="0.25">
      <c r="A125" s="43"/>
      <c r="B125" s="1"/>
      <c r="C125" s="1"/>
      <c r="D125" s="1"/>
      <c r="E125" s="1"/>
      <c r="F125" s="1"/>
      <c r="G125" s="44"/>
      <c r="H125" s="484" t="s">
        <v>37</v>
      </c>
      <c r="I125" s="485"/>
      <c r="J125" s="488" t="s">
        <v>38</v>
      </c>
      <c r="K125" s="489"/>
      <c r="L125" s="489"/>
      <c r="M125" s="490"/>
      <c r="N125" s="484" t="s">
        <v>37</v>
      </c>
      <c r="O125" s="485"/>
      <c r="P125" s="488" t="s">
        <v>38</v>
      </c>
      <c r="Q125" s="489"/>
      <c r="R125" s="489"/>
      <c r="S125" s="490"/>
      <c r="T125" s="484" t="s">
        <v>37</v>
      </c>
      <c r="U125" s="485"/>
      <c r="V125" s="488" t="s">
        <v>38</v>
      </c>
      <c r="W125" s="489"/>
      <c r="X125" s="489"/>
      <c r="Y125" s="490"/>
      <c r="Z125" s="484" t="s">
        <v>37</v>
      </c>
      <c r="AA125" s="485"/>
      <c r="AB125" s="488" t="s">
        <v>38</v>
      </c>
      <c r="AC125" s="489"/>
      <c r="AD125" s="489"/>
      <c r="AE125" s="490"/>
      <c r="AF125" s="484" t="s">
        <v>37</v>
      </c>
      <c r="AG125" s="485"/>
      <c r="AH125" s="488" t="s">
        <v>38</v>
      </c>
      <c r="AI125" s="489"/>
      <c r="AJ125" s="489"/>
      <c r="AK125" s="490"/>
      <c r="AL125" s="484" t="s">
        <v>37</v>
      </c>
      <c r="AM125" s="485"/>
      <c r="AN125" s="488" t="s">
        <v>38</v>
      </c>
      <c r="AO125" s="489"/>
      <c r="AP125" s="489"/>
      <c r="AQ125" s="490"/>
      <c r="AR125" s="484" t="s">
        <v>37</v>
      </c>
      <c r="AS125" s="485"/>
      <c r="AT125" s="488" t="s">
        <v>38</v>
      </c>
      <c r="AU125" s="489"/>
      <c r="AV125" s="489"/>
      <c r="AW125" s="490"/>
    </row>
    <row r="126" spans="1:49" ht="9.75" customHeight="1" x14ac:dyDescent="0.25">
      <c r="A126" s="15"/>
      <c r="B126" s="9"/>
      <c r="C126" s="9"/>
      <c r="D126" s="9"/>
      <c r="E126" s="9"/>
      <c r="F126" s="9"/>
      <c r="G126" s="10"/>
      <c r="H126" s="486"/>
      <c r="I126" s="487"/>
      <c r="J126" s="491"/>
      <c r="K126" s="492"/>
      <c r="L126" s="492"/>
      <c r="M126" s="493"/>
      <c r="N126" s="486"/>
      <c r="O126" s="487"/>
      <c r="P126" s="491"/>
      <c r="Q126" s="492"/>
      <c r="R126" s="492"/>
      <c r="S126" s="493"/>
      <c r="T126" s="486"/>
      <c r="U126" s="487"/>
      <c r="V126" s="491"/>
      <c r="W126" s="492"/>
      <c r="X126" s="492"/>
      <c r="Y126" s="493"/>
      <c r="Z126" s="486"/>
      <c r="AA126" s="487"/>
      <c r="AB126" s="491"/>
      <c r="AC126" s="492"/>
      <c r="AD126" s="492"/>
      <c r="AE126" s="493"/>
      <c r="AF126" s="486"/>
      <c r="AG126" s="487"/>
      <c r="AH126" s="491"/>
      <c r="AI126" s="492"/>
      <c r="AJ126" s="492"/>
      <c r="AK126" s="493"/>
      <c r="AL126" s="486"/>
      <c r="AM126" s="487"/>
      <c r="AN126" s="491"/>
      <c r="AO126" s="492"/>
      <c r="AP126" s="492"/>
      <c r="AQ126" s="493"/>
      <c r="AR126" s="486"/>
      <c r="AS126" s="487"/>
      <c r="AT126" s="491"/>
      <c r="AU126" s="492"/>
      <c r="AV126" s="492"/>
      <c r="AW126" s="493"/>
    </row>
    <row r="127" spans="1:49" ht="9.75" customHeight="1" x14ac:dyDescent="0.25">
      <c r="A127" s="475" t="s">
        <v>24</v>
      </c>
      <c r="B127" s="476"/>
      <c r="C127" s="13"/>
      <c r="D127" s="473" t="s">
        <v>19</v>
      </c>
      <c r="E127" s="473"/>
      <c r="F127" s="473"/>
      <c r="G127" s="12"/>
      <c r="H127" s="468"/>
      <c r="I127" s="469"/>
      <c r="J127" s="460"/>
      <c r="K127" s="461"/>
      <c r="L127" s="461"/>
      <c r="M127" s="462"/>
      <c r="N127" s="468"/>
      <c r="O127" s="469"/>
      <c r="P127" s="460"/>
      <c r="Q127" s="461"/>
      <c r="R127" s="461"/>
      <c r="S127" s="462"/>
      <c r="T127" s="468"/>
      <c r="U127" s="469"/>
      <c r="V127" s="460"/>
      <c r="W127" s="461"/>
      <c r="X127" s="461"/>
      <c r="Y127" s="462"/>
      <c r="Z127" s="468"/>
      <c r="AA127" s="469"/>
      <c r="AB127" s="460"/>
      <c r="AC127" s="461"/>
      <c r="AD127" s="461"/>
      <c r="AE127" s="462"/>
      <c r="AF127" s="468"/>
      <c r="AG127" s="469"/>
      <c r="AH127" s="460"/>
      <c r="AI127" s="461"/>
      <c r="AJ127" s="461"/>
      <c r="AK127" s="462"/>
      <c r="AL127" s="468"/>
      <c r="AM127" s="469"/>
      <c r="AN127" s="460"/>
      <c r="AO127" s="461"/>
      <c r="AP127" s="461"/>
      <c r="AQ127" s="462"/>
      <c r="AR127" s="468"/>
      <c r="AS127" s="469"/>
      <c r="AT127" s="460"/>
      <c r="AU127" s="461"/>
      <c r="AV127" s="461"/>
      <c r="AW127" s="462"/>
    </row>
    <row r="128" spans="1:49" ht="9.75" customHeight="1" x14ac:dyDescent="0.25">
      <c r="A128" s="475"/>
      <c r="B128" s="476"/>
      <c r="C128" s="13"/>
      <c r="D128" s="473"/>
      <c r="E128" s="473"/>
      <c r="F128" s="473"/>
      <c r="G128" s="12"/>
      <c r="H128" s="468"/>
      <c r="I128" s="469"/>
      <c r="J128" s="460"/>
      <c r="K128" s="461"/>
      <c r="L128" s="461"/>
      <c r="M128" s="462"/>
      <c r="N128" s="468"/>
      <c r="O128" s="469"/>
      <c r="P128" s="460"/>
      <c r="Q128" s="461"/>
      <c r="R128" s="461"/>
      <c r="S128" s="462"/>
      <c r="T128" s="468"/>
      <c r="U128" s="469"/>
      <c r="V128" s="460"/>
      <c r="W128" s="461"/>
      <c r="X128" s="461"/>
      <c r="Y128" s="462"/>
      <c r="Z128" s="468"/>
      <c r="AA128" s="469"/>
      <c r="AB128" s="460"/>
      <c r="AC128" s="461"/>
      <c r="AD128" s="461"/>
      <c r="AE128" s="462"/>
      <c r="AF128" s="468"/>
      <c r="AG128" s="469"/>
      <c r="AH128" s="460"/>
      <c r="AI128" s="461"/>
      <c r="AJ128" s="461"/>
      <c r="AK128" s="462"/>
      <c r="AL128" s="468"/>
      <c r="AM128" s="469"/>
      <c r="AN128" s="460"/>
      <c r="AO128" s="461"/>
      <c r="AP128" s="461"/>
      <c r="AQ128" s="462"/>
      <c r="AR128" s="468"/>
      <c r="AS128" s="469"/>
      <c r="AT128" s="460"/>
      <c r="AU128" s="461"/>
      <c r="AV128" s="461"/>
      <c r="AW128" s="462"/>
    </row>
    <row r="129" spans="1:49" ht="9.75" customHeight="1" x14ac:dyDescent="0.25">
      <c r="A129" s="475"/>
      <c r="B129" s="476"/>
      <c r="C129" s="15"/>
      <c r="D129" s="474"/>
      <c r="E129" s="474"/>
      <c r="F129" s="474"/>
      <c r="G129" s="10"/>
      <c r="H129" s="470"/>
      <c r="I129" s="471"/>
      <c r="J129" s="463"/>
      <c r="K129" s="464"/>
      <c r="L129" s="464"/>
      <c r="M129" s="465"/>
      <c r="N129" s="470"/>
      <c r="O129" s="471"/>
      <c r="P129" s="463"/>
      <c r="Q129" s="464"/>
      <c r="R129" s="464"/>
      <c r="S129" s="465"/>
      <c r="T129" s="470"/>
      <c r="U129" s="471"/>
      <c r="V129" s="463"/>
      <c r="W129" s="464"/>
      <c r="X129" s="464"/>
      <c r="Y129" s="465"/>
      <c r="Z129" s="470"/>
      <c r="AA129" s="471"/>
      <c r="AB129" s="463"/>
      <c r="AC129" s="464"/>
      <c r="AD129" s="464"/>
      <c r="AE129" s="465"/>
      <c r="AF129" s="470"/>
      <c r="AG129" s="471"/>
      <c r="AH129" s="463"/>
      <c r="AI129" s="464"/>
      <c r="AJ129" s="464"/>
      <c r="AK129" s="465"/>
      <c r="AL129" s="470"/>
      <c r="AM129" s="471"/>
      <c r="AN129" s="463"/>
      <c r="AO129" s="464"/>
      <c r="AP129" s="464"/>
      <c r="AQ129" s="465"/>
      <c r="AR129" s="470"/>
      <c r="AS129" s="471"/>
      <c r="AT129" s="463"/>
      <c r="AU129" s="464"/>
      <c r="AV129" s="464"/>
      <c r="AW129" s="465"/>
    </row>
    <row r="130" spans="1:49" ht="9.75" customHeight="1" x14ac:dyDescent="0.25">
      <c r="A130" s="475"/>
      <c r="B130" s="476"/>
      <c r="C130" s="40"/>
      <c r="D130" s="472" t="s">
        <v>15</v>
      </c>
      <c r="E130" s="472"/>
      <c r="F130" s="472"/>
      <c r="G130" s="6"/>
      <c r="H130" s="466"/>
      <c r="I130" s="467"/>
      <c r="J130" s="457"/>
      <c r="K130" s="458"/>
      <c r="L130" s="458"/>
      <c r="M130" s="459"/>
      <c r="N130" s="466"/>
      <c r="O130" s="467"/>
      <c r="P130" s="457"/>
      <c r="Q130" s="458"/>
      <c r="R130" s="458"/>
      <c r="S130" s="459"/>
      <c r="T130" s="466"/>
      <c r="U130" s="467"/>
      <c r="V130" s="457"/>
      <c r="W130" s="458"/>
      <c r="X130" s="458"/>
      <c r="Y130" s="459"/>
      <c r="Z130" s="466"/>
      <c r="AA130" s="467"/>
      <c r="AB130" s="457"/>
      <c r="AC130" s="458"/>
      <c r="AD130" s="458"/>
      <c r="AE130" s="459"/>
      <c r="AF130" s="466"/>
      <c r="AG130" s="467"/>
      <c r="AH130" s="457"/>
      <c r="AI130" s="458"/>
      <c r="AJ130" s="458"/>
      <c r="AK130" s="459"/>
      <c r="AL130" s="466"/>
      <c r="AM130" s="467"/>
      <c r="AN130" s="457"/>
      <c r="AO130" s="458"/>
      <c r="AP130" s="458"/>
      <c r="AQ130" s="459"/>
      <c r="AR130" s="466"/>
      <c r="AS130" s="467"/>
      <c r="AT130" s="457"/>
      <c r="AU130" s="458"/>
      <c r="AV130" s="458"/>
      <c r="AW130" s="459"/>
    </row>
    <row r="131" spans="1:49" ht="9.75" customHeight="1" x14ac:dyDescent="0.25">
      <c r="A131" s="475"/>
      <c r="B131" s="476"/>
      <c r="C131" s="13"/>
      <c r="D131" s="473"/>
      <c r="E131" s="473"/>
      <c r="F131" s="473"/>
      <c r="G131" s="12"/>
      <c r="H131" s="468"/>
      <c r="I131" s="469"/>
      <c r="J131" s="460"/>
      <c r="K131" s="461"/>
      <c r="L131" s="461"/>
      <c r="M131" s="462"/>
      <c r="N131" s="468"/>
      <c r="O131" s="469"/>
      <c r="P131" s="460"/>
      <c r="Q131" s="461"/>
      <c r="R131" s="461"/>
      <c r="S131" s="462"/>
      <c r="T131" s="468"/>
      <c r="U131" s="469"/>
      <c r="V131" s="460"/>
      <c r="W131" s="461"/>
      <c r="X131" s="461"/>
      <c r="Y131" s="462"/>
      <c r="Z131" s="468"/>
      <c r="AA131" s="469"/>
      <c r="AB131" s="460"/>
      <c r="AC131" s="461"/>
      <c r="AD131" s="461"/>
      <c r="AE131" s="462"/>
      <c r="AF131" s="468"/>
      <c r="AG131" s="469"/>
      <c r="AH131" s="460"/>
      <c r="AI131" s="461"/>
      <c r="AJ131" s="461"/>
      <c r="AK131" s="462"/>
      <c r="AL131" s="468"/>
      <c r="AM131" s="469"/>
      <c r="AN131" s="460"/>
      <c r="AO131" s="461"/>
      <c r="AP131" s="461"/>
      <c r="AQ131" s="462"/>
      <c r="AR131" s="468"/>
      <c r="AS131" s="469"/>
      <c r="AT131" s="460"/>
      <c r="AU131" s="461"/>
      <c r="AV131" s="461"/>
      <c r="AW131" s="462"/>
    </row>
    <row r="132" spans="1:49" ht="9.75" customHeight="1" x14ac:dyDescent="0.25">
      <c r="A132" s="475"/>
      <c r="B132" s="476"/>
      <c r="C132" s="15"/>
      <c r="D132" s="474"/>
      <c r="E132" s="474"/>
      <c r="F132" s="474"/>
      <c r="G132" s="10"/>
      <c r="H132" s="470"/>
      <c r="I132" s="471"/>
      <c r="J132" s="463"/>
      <c r="K132" s="464"/>
      <c r="L132" s="464"/>
      <c r="M132" s="465"/>
      <c r="N132" s="470"/>
      <c r="O132" s="471"/>
      <c r="P132" s="463"/>
      <c r="Q132" s="464"/>
      <c r="R132" s="464"/>
      <c r="S132" s="465"/>
      <c r="T132" s="470"/>
      <c r="U132" s="471"/>
      <c r="V132" s="463"/>
      <c r="W132" s="464"/>
      <c r="X132" s="464"/>
      <c r="Y132" s="465"/>
      <c r="Z132" s="470"/>
      <c r="AA132" s="471"/>
      <c r="AB132" s="463"/>
      <c r="AC132" s="464"/>
      <c r="AD132" s="464"/>
      <c r="AE132" s="465"/>
      <c r="AF132" s="470"/>
      <c r="AG132" s="471"/>
      <c r="AH132" s="463"/>
      <c r="AI132" s="464"/>
      <c r="AJ132" s="464"/>
      <c r="AK132" s="465"/>
      <c r="AL132" s="470"/>
      <c r="AM132" s="471"/>
      <c r="AN132" s="463"/>
      <c r="AO132" s="464"/>
      <c r="AP132" s="464"/>
      <c r="AQ132" s="465"/>
      <c r="AR132" s="470"/>
      <c r="AS132" s="471"/>
      <c r="AT132" s="463"/>
      <c r="AU132" s="464"/>
      <c r="AV132" s="464"/>
      <c r="AW132" s="465"/>
    </row>
    <row r="133" spans="1:49" ht="9.75" customHeight="1" x14ac:dyDescent="0.25">
      <c r="A133" s="475"/>
      <c r="B133" s="476"/>
      <c r="C133" s="40"/>
      <c r="D133" s="472" t="s">
        <v>20</v>
      </c>
      <c r="E133" s="472"/>
      <c r="F133" s="472"/>
      <c r="G133" s="6"/>
      <c r="H133" s="466"/>
      <c r="I133" s="467"/>
      <c r="J133" s="457"/>
      <c r="K133" s="458"/>
      <c r="L133" s="458"/>
      <c r="M133" s="459"/>
      <c r="N133" s="466"/>
      <c r="O133" s="467"/>
      <c r="P133" s="457"/>
      <c r="Q133" s="458"/>
      <c r="R133" s="458"/>
      <c r="S133" s="459"/>
      <c r="T133" s="466"/>
      <c r="U133" s="467"/>
      <c r="V133" s="457"/>
      <c r="W133" s="458"/>
      <c r="X133" s="458"/>
      <c r="Y133" s="459"/>
      <c r="Z133" s="466"/>
      <c r="AA133" s="467"/>
      <c r="AB133" s="457"/>
      <c r="AC133" s="458"/>
      <c r="AD133" s="458"/>
      <c r="AE133" s="459"/>
      <c r="AF133" s="466"/>
      <c r="AG133" s="467"/>
      <c r="AH133" s="457"/>
      <c r="AI133" s="458"/>
      <c r="AJ133" s="458"/>
      <c r="AK133" s="459"/>
      <c r="AL133" s="466"/>
      <c r="AM133" s="467"/>
      <c r="AN133" s="457"/>
      <c r="AO133" s="458"/>
      <c r="AP133" s="458"/>
      <c r="AQ133" s="459"/>
      <c r="AR133" s="466"/>
      <c r="AS133" s="467"/>
      <c r="AT133" s="457"/>
      <c r="AU133" s="458"/>
      <c r="AV133" s="458"/>
      <c r="AW133" s="459"/>
    </row>
    <row r="134" spans="1:49" ht="9.75" customHeight="1" x14ac:dyDescent="0.25">
      <c r="A134" s="475"/>
      <c r="B134" s="476"/>
      <c r="C134" s="13"/>
      <c r="D134" s="473"/>
      <c r="E134" s="473"/>
      <c r="F134" s="473"/>
      <c r="G134" s="12"/>
      <c r="H134" s="468"/>
      <c r="I134" s="469"/>
      <c r="J134" s="460"/>
      <c r="K134" s="461"/>
      <c r="L134" s="461"/>
      <c r="M134" s="462"/>
      <c r="N134" s="468"/>
      <c r="O134" s="469"/>
      <c r="P134" s="460"/>
      <c r="Q134" s="461"/>
      <c r="R134" s="461"/>
      <c r="S134" s="462"/>
      <c r="T134" s="468"/>
      <c r="U134" s="469"/>
      <c r="V134" s="460"/>
      <c r="W134" s="461"/>
      <c r="X134" s="461"/>
      <c r="Y134" s="462"/>
      <c r="Z134" s="468"/>
      <c r="AA134" s="469"/>
      <c r="AB134" s="460"/>
      <c r="AC134" s="461"/>
      <c r="AD134" s="461"/>
      <c r="AE134" s="462"/>
      <c r="AF134" s="468"/>
      <c r="AG134" s="469"/>
      <c r="AH134" s="460"/>
      <c r="AI134" s="461"/>
      <c r="AJ134" s="461"/>
      <c r="AK134" s="462"/>
      <c r="AL134" s="468"/>
      <c r="AM134" s="469"/>
      <c r="AN134" s="460"/>
      <c r="AO134" s="461"/>
      <c r="AP134" s="461"/>
      <c r="AQ134" s="462"/>
      <c r="AR134" s="468"/>
      <c r="AS134" s="469"/>
      <c r="AT134" s="460"/>
      <c r="AU134" s="461"/>
      <c r="AV134" s="461"/>
      <c r="AW134" s="462"/>
    </row>
    <row r="135" spans="1:49" ht="9.75" customHeight="1" x14ac:dyDescent="0.25">
      <c r="A135" s="475"/>
      <c r="B135" s="476"/>
      <c r="C135" s="15"/>
      <c r="D135" s="474"/>
      <c r="E135" s="474"/>
      <c r="F135" s="474"/>
      <c r="G135" s="10"/>
      <c r="H135" s="470"/>
      <c r="I135" s="471"/>
      <c r="J135" s="463"/>
      <c r="K135" s="464"/>
      <c r="L135" s="464"/>
      <c r="M135" s="465"/>
      <c r="N135" s="470"/>
      <c r="O135" s="471"/>
      <c r="P135" s="463"/>
      <c r="Q135" s="464"/>
      <c r="R135" s="464"/>
      <c r="S135" s="465"/>
      <c r="T135" s="470"/>
      <c r="U135" s="471"/>
      <c r="V135" s="463"/>
      <c r="W135" s="464"/>
      <c r="X135" s="464"/>
      <c r="Y135" s="465"/>
      <c r="Z135" s="470"/>
      <c r="AA135" s="471"/>
      <c r="AB135" s="463"/>
      <c r="AC135" s="464"/>
      <c r="AD135" s="464"/>
      <c r="AE135" s="465"/>
      <c r="AF135" s="470"/>
      <c r="AG135" s="471"/>
      <c r="AH135" s="463"/>
      <c r="AI135" s="464"/>
      <c r="AJ135" s="464"/>
      <c r="AK135" s="465"/>
      <c r="AL135" s="470"/>
      <c r="AM135" s="471"/>
      <c r="AN135" s="463"/>
      <c r="AO135" s="464"/>
      <c r="AP135" s="464"/>
      <c r="AQ135" s="465"/>
      <c r="AR135" s="470"/>
      <c r="AS135" s="471"/>
      <c r="AT135" s="463"/>
      <c r="AU135" s="464"/>
      <c r="AV135" s="464"/>
      <c r="AW135" s="465"/>
    </row>
    <row r="136" spans="1:49" ht="9.75" customHeight="1" x14ac:dyDescent="0.25">
      <c r="A136" s="475"/>
      <c r="B136" s="476"/>
      <c r="C136" s="40"/>
      <c r="D136" s="472" t="s">
        <v>21</v>
      </c>
      <c r="E136" s="472"/>
      <c r="F136" s="472"/>
      <c r="G136" s="6"/>
      <c r="H136" s="466"/>
      <c r="I136" s="467"/>
      <c r="J136" s="457"/>
      <c r="K136" s="458"/>
      <c r="L136" s="458"/>
      <c r="M136" s="459"/>
      <c r="N136" s="466"/>
      <c r="O136" s="467"/>
      <c r="P136" s="457"/>
      <c r="Q136" s="458"/>
      <c r="R136" s="458"/>
      <c r="S136" s="459"/>
      <c r="T136" s="466"/>
      <c r="U136" s="467"/>
      <c r="V136" s="457"/>
      <c r="W136" s="458"/>
      <c r="X136" s="458"/>
      <c r="Y136" s="459"/>
      <c r="Z136" s="466"/>
      <c r="AA136" s="467"/>
      <c r="AB136" s="457"/>
      <c r="AC136" s="458"/>
      <c r="AD136" s="458"/>
      <c r="AE136" s="459"/>
      <c r="AF136" s="466"/>
      <c r="AG136" s="467"/>
      <c r="AH136" s="457"/>
      <c r="AI136" s="458"/>
      <c r="AJ136" s="458"/>
      <c r="AK136" s="459"/>
      <c r="AL136" s="466"/>
      <c r="AM136" s="467"/>
      <c r="AN136" s="457"/>
      <c r="AO136" s="458"/>
      <c r="AP136" s="458"/>
      <c r="AQ136" s="459"/>
      <c r="AR136" s="466"/>
      <c r="AS136" s="467"/>
      <c r="AT136" s="457"/>
      <c r="AU136" s="458"/>
      <c r="AV136" s="458"/>
      <c r="AW136" s="459"/>
    </row>
    <row r="137" spans="1:49" ht="9.75" customHeight="1" x14ac:dyDescent="0.25">
      <c r="A137" s="475"/>
      <c r="B137" s="476"/>
      <c r="C137" s="13"/>
      <c r="D137" s="473"/>
      <c r="E137" s="473"/>
      <c r="F137" s="473"/>
      <c r="G137" s="12"/>
      <c r="H137" s="468"/>
      <c r="I137" s="469"/>
      <c r="J137" s="460"/>
      <c r="K137" s="461"/>
      <c r="L137" s="461"/>
      <c r="M137" s="462"/>
      <c r="N137" s="468"/>
      <c r="O137" s="469"/>
      <c r="P137" s="460"/>
      <c r="Q137" s="461"/>
      <c r="R137" s="461"/>
      <c r="S137" s="462"/>
      <c r="T137" s="468"/>
      <c r="U137" s="469"/>
      <c r="V137" s="460"/>
      <c r="W137" s="461"/>
      <c r="X137" s="461"/>
      <c r="Y137" s="462"/>
      <c r="Z137" s="468"/>
      <c r="AA137" s="469"/>
      <c r="AB137" s="460"/>
      <c r="AC137" s="461"/>
      <c r="AD137" s="461"/>
      <c r="AE137" s="462"/>
      <c r="AF137" s="468"/>
      <c r="AG137" s="469"/>
      <c r="AH137" s="460"/>
      <c r="AI137" s="461"/>
      <c r="AJ137" s="461"/>
      <c r="AK137" s="462"/>
      <c r="AL137" s="468"/>
      <c r="AM137" s="469"/>
      <c r="AN137" s="460"/>
      <c r="AO137" s="461"/>
      <c r="AP137" s="461"/>
      <c r="AQ137" s="462"/>
      <c r="AR137" s="468"/>
      <c r="AS137" s="469"/>
      <c r="AT137" s="460"/>
      <c r="AU137" s="461"/>
      <c r="AV137" s="461"/>
      <c r="AW137" s="462"/>
    </row>
    <row r="138" spans="1:49" ht="9.75" customHeight="1" x14ac:dyDescent="0.25">
      <c r="A138" s="475"/>
      <c r="B138" s="476"/>
      <c r="C138" s="15"/>
      <c r="D138" s="474"/>
      <c r="E138" s="474"/>
      <c r="F138" s="474"/>
      <c r="G138" s="10"/>
      <c r="H138" s="470"/>
      <c r="I138" s="471"/>
      <c r="J138" s="463"/>
      <c r="K138" s="464"/>
      <c r="L138" s="464"/>
      <c r="M138" s="465"/>
      <c r="N138" s="470"/>
      <c r="O138" s="471"/>
      <c r="P138" s="463"/>
      <c r="Q138" s="464"/>
      <c r="R138" s="464"/>
      <c r="S138" s="465"/>
      <c r="T138" s="470"/>
      <c r="U138" s="471"/>
      <c r="V138" s="463"/>
      <c r="W138" s="464"/>
      <c r="X138" s="464"/>
      <c r="Y138" s="465"/>
      <c r="Z138" s="470"/>
      <c r="AA138" s="471"/>
      <c r="AB138" s="463"/>
      <c r="AC138" s="464"/>
      <c r="AD138" s="464"/>
      <c r="AE138" s="465"/>
      <c r="AF138" s="470"/>
      <c r="AG138" s="471"/>
      <c r="AH138" s="463"/>
      <c r="AI138" s="464"/>
      <c r="AJ138" s="464"/>
      <c r="AK138" s="465"/>
      <c r="AL138" s="470"/>
      <c r="AM138" s="471"/>
      <c r="AN138" s="463"/>
      <c r="AO138" s="464"/>
      <c r="AP138" s="464"/>
      <c r="AQ138" s="465"/>
      <c r="AR138" s="470"/>
      <c r="AS138" s="471"/>
      <c r="AT138" s="463"/>
      <c r="AU138" s="464"/>
      <c r="AV138" s="464"/>
      <c r="AW138" s="465"/>
    </row>
    <row r="139" spans="1:49" ht="9.75" customHeight="1" x14ac:dyDescent="0.25">
      <c r="A139" s="475"/>
      <c r="B139" s="476"/>
      <c r="C139" s="40"/>
      <c r="D139" s="472" t="s">
        <v>22</v>
      </c>
      <c r="E139" s="472"/>
      <c r="F139" s="472"/>
      <c r="G139" s="6"/>
      <c r="H139" s="466"/>
      <c r="I139" s="467"/>
      <c r="J139" s="457"/>
      <c r="K139" s="458"/>
      <c r="L139" s="458"/>
      <c r="M139" s="459"/>
      <c r="N139" s="466"/>
      <c r="O139" s="467"/>
      <c r="P139" s="457"/>
      <c r="Q139" s="458"/>
      <c r="R139" s="458"/>
      <c r="S139" s="459"/>
      <c r="T139" s="466"/>
      <c r="U139" s="467"/>
      <c r="V139" s="457"/>
      <c r="W139" s="458"/>
      <c r="X139" s="458"/>
      <c r="Y139" s="459"/>
      <c r="Z139" s="466"/>
      <c r="AA139" s="467"/>
      <c r="AB139" s="457"/>
      <c r="AC139" s="458"/>
      <c r="AD139" s="458"/>
      <c r="AE139" s="459"/>
      <c r="AF139" s="466"/>
      <c r="AG139" s="467"/>
      <c r="AH139" s="457"/>
      <c r="AI139" s="458"/>
      <c r="AJ139" s="458"/>
      <c r="AK139" s="459"/>
      <c r="AL139" s="466"/>
      <c r="AM139" s="467"/>
      <c r="AN139" s="457"/>
      <c r="AO139" s="458"/>
      <c r="AP139" s="458"/>
      <c r="AQ139" s="459"/>
      <c r="AR139" s="466"/>
      <c r="AS139" s="467"/>
      <c r="AT139" s="457"/>
      <c r="AU139" s="458"/>
      <c r="AV139" s="458"/>
      <c r="AW139" s="459"/>
    </row>
    <row r="140" spans="1:49" ht="9.75" customHeight="1" x14ac:dyDescent="0.25">
      <c r="A140" s="475"/>
      <c r="B140" s="476"/>
      <c r="C140" s="13"/>
      <c r="D140" s="473"/>
      <c r="E140" s="473"/>
      <c r="F140" s="473"/>
      <c r="G140" s="12"/>
      <c r="H140" s="468"/>
      <c r="I140" s="469"/>
      <c r="J140" s="460"/>
      <c r="K140" s="461"/>
      <c r="L140" s="461"/>
      <c r="M140" s="462"/>
      <c r="N140" s="468"/>
      <c r="O140" s="469"/>
      <c r="P140" s="460"/>
      <c r="Q140" s="461"/>
      <c r="R140" s="461"/>
      <c r="S140" s="462"/>
      <c r="T140" s="468"/>
      <c r="U140" s="469"/>
      <c r="V140" s="460"/>
      <c r="W140" s="461"/>
      <c r="X140" s="461"/>
      <c r="Y140" s="462"/>
      <c r="Z140" s="468"/>
      <c r="AA140" s="469"/>
      <c r="AB140" s="460"/>
      <c r="AC140" s="461"/>
      <c r="AD140" s="461"/>
      <c r="AE140" s="462"/>
      <c r="AF140" s="468"/>
      <c r="AG140" s="469"/>
      <c r="AH140" s="460"/>
      <c r="AI140" s="461"/>
      <c r="AJ140" s="461"/>
      <c r="AK140" s="462"/>
      <c r="AL140" s="468"/>
      <c r="AM140" s="469"/>
      <c r="AN140" s="460"/>
      <c r="AO140" s="461"/>
      <c r="AP140" s="461"/>
      <c r="AQ140" s="462"/>
      <c r="AR140" s="468"/>
      <c r="AS140" s="469"/>
      <c r="AT140" s="460"/>
      <c r="AU140" s="461"/>
      <c r="AV140" s="461"/>
      <c r="AW140" s="462"/>
    </row>
    <row r="141" spans="1:49" ht="9.75" customHeight="1" x14ac:dyDescent="0.25">
      <c r="A141" s="475"/>
      <c r="B141" s="476"/>
      <c r="C141" s="15"/>
      <c r="D141" s="474"/>
      <c r="E141" s="474"/>
      <c r="F141" s="474"/>
      <c r="G141" s="10"/>
      <c r="H141" s="470"/>
      <c r="I141" s="471"/>
      <c r="J141" s="463"/>
      <c r="K141" s="464"/>
      <c r="L141" s="464"/>
      <c r="M141" s="465"/>
      <c r="N141" s="470"/>
      <c r="O141" s="471"/>
      <c r="P141" s="463"/>
      <c r="Q141" s="464"/>
      <c r="R141" s="464"/>
      <c r="S141" s="465"/>
      <c r="T141" s="470"/>
      <c r="U141" s="471"/>
      <c r="V141" s="463"/>
      <c r="W141" s="464"/>
      <c r="X141" s="464"/>
      <c r="Y141" s="465"/>
      <c r="Z141" s="470"/>
      <c r="AA141" s="471"/>
      <c r="AB141" s="463"/>
      <c r="AC141" s="464"/>
      <c r="AD141" s="464"/>
      <c r="AE141" s="465"/>
      <c r="AF141" s="470"/>
      <c r="AG141" s="471"/>
      <c r="AH141" s="463"/>
      <c r="AI141" s="464"/>
      <c r="AJ141" s="464"/>
      <c r="AK141" s="465"/>
      <c r="AL141" s="470"/>
      <c r="AM141" s="471"/>
      <c r="AN141" s="463"/>
      <c r="AO141" s="464"/>
      <c r="AP141" s="464"/>
      <c r="AQ141" s="465"/>
      <c r="AR141" s="470"/>
      <c r="AS141" s="471"/>
      <c r="AT141" s="463"/>
      <c r="AU141" s="464"/>
      <c r="AV141" s="464"/>
      <c r="AW141" s="465"/>
    </row>
    <row r="142" spans="1:49" ht="9.75" customHeight="1" x14ac:dyDescent="0.25">
      <c r="A142" s="475"/>
      <c r="B142" s="476"/>
      <c r="C142" s="40"/>
      <c r="D142" s="472" t="s">
        <v>18</v>
      </c>
      <c r="E142" s="472"/>
      <c r="F142" s="472"/>
      <c r="G142" s="6"/>
      <c r="H142" s="466"/>
      <c r="I142" s="467"/>
      <c r="J142" s="457"/>
      <c r="K142" s="458"/>
      <c r="L142" s="458"/>
      <c r="M142" s="459"/>
      <c r="N142" s="466"/>
      <c r="O142" s="467"/>
      <c r="P142" s="457"/>
      <c r="Q142" s="458"/>
      <c r="R142" s="458"/>
      <c r="S142" s="459"/>
      <c r="T142" s="466"/>
      <c r="U142" s="467"/>
      <c r="V142" s="457"/>
      <c r="W142" s="458"/>
      <c r="X142" s="458"/>
      <c r="Y142" s="459"/>
      <c r="Z142" s="466"/>
      <c r="AA142" s="467"/>
      <c r="AB142" s="457"/>
      <c r="AC142" s="458"/>
      <c r="AD142" s="458"/>
      <c r="AE142" s="459"/>
      <c r="AF142" s="466"/>
      <c r="AG142" s="467"/>
      <c r="AH142" s="457"/>
      <c r="AI142" s="458"/>
      <c r="AJ142" s="458"/>
      <c r="AK142" s="459"/>
      <c r="AL142" s="466"/>
      <c r="AM142" s="467"/>
      <c r="AN142" s="457"/>
      <c r="AO142" s="458"/>
      <c r="AP142" s="458"/>
      <c r="AQ142" s="459"/>
      <c r="AR142" s="466"/>
      <c r="AS142" s="467"/>
      <c r="AT142" s="457"/>
      <c r="AU142" s="458"/>
      <c r="AV142" s="458"/>
      <c r="AW142" s="459"/>
    </row>
    <row r="143" spans="1:49" ht="9.75" customHeight="1" x14ac:dyDescent="0.25">
      <c r="A143" s="475"/>
      <c r="B143" s="476"/>
      <c r="C143" s="13"/>
      <c r="D143" s="473"/>
      <c r="E143" s="473"/>
      <c r="F143" s="473"/>
      <c r="G143" s="12"/>
      <c r="H143" s="468"/>
      <c r="I143" s="469"/>
      <c r="J143" s="460"/>
      <c r="K143" s="461"/>
      <c r="L143" s="461"/>
      <c r="M143" s="462"/>
      <c r="N143" s="468"/>
      <c r="O143" s="469"/>
      <c r="P143" s="460"/>
      <c r="Q143" s="461"/>
      <c r="R143" s="461"/>
      <c r="S143" s="462"/>
      <c r="T143" s="468"/>
      <c r="U143" s="469"/>
      <c r="V143" s="460"/>
      <c r="W143" s="461"/>
      <c r="X143" s="461"/>
      <c r="Y143" s="462"/>
      <c r="Z143" s="468"/>
      <c r="AA143" s="469"/>
      <c r="AB143" s="460"/>
      <c r="AC143" s="461"/>
      <c r="AD143" s="461"/>
      <c r="AE143" s="462"/>
      <c r="AF143" s="468"/>
      <c r="AG143" s="469"/>
      <c r="AH143" s="460"/>
      <c r="AI143" s="461"/>
      <c r="AJ143" s="461"/>
      <c r="AK143" s="462"/>
      <c r="AL143" s="468"/>
      <c r="AM143" s="469"/>
      <c r="AN143" s="460"/>
      <c r="AO143" s="461"/>
      <c r="AP143" s="461"/>
      <c r="AQ143" s="462"/>
      <c r="AR143" s="468"/>
      <c r="AS143" s="469"/>
      <c r="AT143" s="460"/>
      <c r="AU143" s="461"/>
      <c r="AV143" s="461"/>
      <c r="AW143" s="462"/>
    </row>
    <row r="144" spans="1:49" ht="9.75" customHeight="1" x14ac:dyDescent="0.25">
      <c r="A144" s="475"/>
      <c r="B144" s="476"/>
      <c r="C144" s="15"/>
      <c r="D144" s="474"/>
      <c r="E144" s="474"/>
      <c r="F144" s="474"/>
      <c r="G144" s="10"/>
      <c r="H144" s="470"/>
      <c r="I144" s="471"/>
      <c r="J144" s="463"/>
      <c r="K144" s="464"/>
      <c r="L144" s="464"/>
      <c r="M144" s="465"/>
      <c r="N144" s="470"/>
      <c r="O144" s="471"/>
      <c r="P144" s="463"/>
      <c r="Q144" s="464"/>
      <c r="R144" s="464"/>
      <c r="S144" s="465"/>
      <c r="T144" s="470"/>
      <c r="U144" s="471"/>
      <c r="V144" s="463"/>
      <c r="W144" s="464"/>
      <c r="X144" s="464"/>
      <c r="Y144" s="465"/>
      <c r="Z144" s="470"/>
      <c r="AA144" s="471"/>
      <c r="AB144" s="463"/>
      <c r="AC144" s="464"/>
      <c r="AD144" s="464"/>
      <c r="AE144" s="465"/>
      <c r="AF144" s="470"/>
      <c r="AG144" s="471"/>
      <c r="AH144" s="463"/>
      <c r="AI144" s="464"/>
      <c r="AJ144" s="464"/>
      <c r="AK144" s="465"/>
      <c r="AL144" s="470"/>
      <c r="AM144" s="471"/>
      <c r="AN144" s="463"/>
      <c r="AO144" s="464"/>
      <c r="AP144" s="464"/>
      <c r="AQ144" s="465"/>
      <c r="AR144" s="470"/>
      <c r="AS144" s="471"/>
      <c r="AT144" s="463"/>
      <c r="AU144" s="464"/>
      <c r="AV144" s="464"/>
      <c r="AW144" s="465"/>
    </row>
    <row r="145" spans="1:49" ht="9.75" customHeight="1" x14ac:dyDescent="0.25">
      <c r="A145" s="475"/>
      <c r="B145" s="476"/>
      <c r="C145" s="466" t="s">
        <v>23</v>
      </c>
      <c r="D145" s="458"/>
      <c r="E145" s="458"/>
      <c r="F145" s="458"/>
      <c r="G145" s="459"/>
      <c r="H145" s="466"/>
      <c r="I145" s="467"/>
      <c r="J145" s="457"/>
      <c r="K145" s="458"/>
      <c r="L145" s="458"/>
      <c r="M145" s="459"/>
      <c r="N145" s="466"/>
      <c r="O145" s="467"/>
      <c r="P145" s="457"/>
      <c r="Q145" s="458"/>
      <c r="R145" s="458"/>
      <c r="S145" s="459"/>
      <c r="T145" s="466"/>
      <c r="U145" s="467"/>
      <c r="V145" s="457"/>
      <c r="W145" s="458"/>
      <c r="X145" s="458"/>
      <c r="Y145" s="459"/>
      <c r="Z145" s="466"/>
      <c r="AA145" s="467"/>
      <c r="AB145" s="457"/>
      <c r="AC145" s="458"/>
      <c r="AD145" s="458"/>
      <c r="AE145" s="459"/>
      <c r="AF145" s="466"/>
      <c r="AG145" s="467"/>
      <c r="AH145" s="457"/>
      <c r="AI145" s="458"/>
      <c r="AJ145" s="458"/>
      <c r="AK145" s="459"/>
      <c r="AL145" s="466"/>
      <c r="AM145" s="467"/>
      <c r="AN145" s="457"/>
      <c r="AO145" s="458"/>
      <c r="AP145" s="458"/>
      <c r="AQ145" s="459"/>
      <c r="AR145" s="466"/>
      <c r="AS145" s="467"/>
      <c r="AT145" s="457"/>
      <c r="AU145" s="458"/>
      <c r="AV145" s="458"/>
      <c r="AW145" s="459"/>
    </row>
    <row r="146" spans="1:49" ht="9.75" customHeight="1" x14ac:dyDescent="0.25">
      <c r="A146" s="475"/>
      <c r="B146" s="476"/>
      <c r="C146" s="468"/>
      <c r="D146" s="461"/>
      <c r="E146" s="461"/>
      <c r="F146" s="461"/>
      <c r="G146" s="462"/>
      <c r="H146" s="468"/>
      <c r="I146" s="469"/>
      <c r="J146" s="460"/>
      <c r="K146" s="461"/>
      <c r="L146" s="461"/>
      <c r="M146" s="462"/>
      <c r="N146" s="468"/>
      <c r="O146" s="469"/>
      <c r="P146" s="460"/>
      <c r="Q146" s="461"/>
      <c r="R146" s="461"/>
      <c r="S146" s="462"/>
      <c r="T146" s="468"/>
      <c r="U146" s="469"/>
      <c r="V146" s="460"/>
      <c r="W146" s="461"/>
      <c r="X146" s="461"/>
      <c r="Y146" s="462"/>
      <c r="Z146" s="468"/>
      <c r="AA146" s="469"/>
      <c r="AB146" s="460"/>
      <c r="AC146" s="461"/>
      <c r="AD146" s="461"/>
      <c r="AE146" s="462"/>
      <c r="AF146" s="468"/>
      <c r="AG146" s="469"/>
      <c r="AH146" s="460"/>
      <c r="AI146" s="461"/>
      <c r="AJ146" s="461"/>
      <c r="AK146" s="462"/>
      <c r="AL146" s="468"/>
      <c r="AM146" s="469"/>
      <c r="AN146" s="460"/>
      <c r="AO146" s="461"/>
      <c r="AP146" s="461"/>
      <c r="AQ146" s="462"/>
      <c r="AR146" s="468"/>
      <c r="AS146" s="469"/>
      <c r="AT146" s="460"/>
      <c r="AU146" s="461"/>
      <c r="AV146" s="461"/>
      <c r="AW146" s="462"/>
    </row>
    <row r="147" spans="1:49" ht="9.75" customHeight="1" thickBot="1" x14ac:dyDescent="0.3">
      <c r="A147" s="494"/>
      <c r="B147" s="495"/>
      <c r="C147" s="479"/>
      <c r="D147" s="482"/>
      <c r="E147" s="482"/>
      <c r="F147" s="482"/>
      <c r="G147" s="483"/>
      <c r="H147" s="479"/>
      <c r="I147" s="480"/>
      <c r="J147" s="481"/>
      <c r="K147" s="482"/>
      <c r="L147" s="482"/>
      <c r="M147" s="483"/>
      <c r="N147" s="479"/>
      <c r="O147" s="480"/>
      <c r="P147" s="481"/>
      <c r="Q147" s="482"/>
      <c r="R147" s="482"/>
      <c r="S147" s="483"/>
      <c r="T147" s="479"/>
      <c r="U147" s="480"/>
      <c r="V147" s="481"/>
      <c r="W147" s="482"/>
      <c r="X147" s="482"/>
      <c r="Y147" s="483"/>
      <c r="Z147" s="479"/>
      <c r="AA147" s="480"/>
      <c r="AB147" s="481"/>
      <c r="AC147" s="482"/>
      <c r="AD147" s="482"/>
      <c r="AE147" s="483"/>
      <c r="AF147" s="479"/>
      <c r="AG147" s="480"/>
      <c r="AH147" s="481"/>
      <c r="AI147" s="482"/>
      <c r="AJ147" s="482"/>
      <c r="AK147" s="483"/>
      <c r="AL147" s="479"/>
      <c r="AM147" s="480"/>
      <c r="AN147" s="481"/>
      <c r="AO147" s="482"/>
      <c r="AP147" s="482"/>
      <c r="AQ147" s="483"/>
      <c r="AR147" s="479"/>
      <c r="AS147" s="480"/>
      <c r="AT147" s="481"/>
      <c r="AU147" s="482"/>
      <c r="AV147" s="482"/>
      <c r="AW147" s="483"/>
    </row>
    <row r="148" spans="1:49" ht="9.75" customHeight="1" thickTop="1" x14ac:dyDescent="0.25">
      <c r="A148" s="475" t="s">
        <v>25</v>
      </c>
      <c r="B148" s="476"/>
      <c r="C148" s="13"/>
      <c r="D148" s="473" t="s">
        <v>15</v>
      </c>
      <c r="E148" s="473"/>
      <c r="F148" s="473"/>
      <c r="G148" s="12"/>
      <c r="H148" s="468"/>
      <c r="I148" s="469"/>
      <c r="J148" s="460"/>
      <c r="K148" s="461"/>
      <c r="L148" s="461"/>
      <c r="M148" s="462"/>
      <c r="N148" s="468"/>
      <c r="O148" s="469"/>
      <c r="P148" s="460"/>
      <c r="Q148" s="461"/>
      <c r="R148" s="461"/>
      <c r="S148" s="462"/>
      <c r="T148" s="468"/>
      <c r="U148" s="469"/>
      <c r="V148" s="460"/>
      <c r="W148" s="461"/>
      <c r="X148" s="461"/>
      <c r="Y148" s="462"/>
      <c r="Z148" s="468"/>
      <c r="AA148" s="469"/>
      <c r="AB148" s="460"/>
      <c r="AC148" s="461"/>
      <c r="AD148" s="461"/>
      <c r="AE148" s="462"/>
      <c r="AF148" s="468"/>
      <c r="AG148" s="469"/>
      <c r="AH148" s="460"/>
      <c r="AI148" s="461"/>
      <c r="AJ148" s="461"/>
      <c r="AK148" s="462"/>
      <c r="AL148" s="468"/>
      <c r="AM148" s="469"/>
      <c r="AN148" s="460"/>
      <c r="AO148" s="461"/>
      <c r="AP148" s="461"/>
      <c r="AQ148" s="462"/>
      <c r="AR148" s="468"/>
      <c r="AS148" s="469"/>
      <c r="AT148" s="460"/>
      <c r="AU148" s="461"/>
      <c r="AV148" s="461"/>
      <c r="AW148" s="462"/>
    </row>
    <row r="149" spans="1:49" ht="9.75" customHeight="1" x14ac:dyDescent="0.25">
      <c r="A149" s="475"/>
      <c r="B149" s="476"/>
      <c r="C149" s="13"/>
      <c r="D149" s="473"/>
      <c r="E149" s="473"/>
      <c r="F149" s="473"/>
      <c r="G149" s="12"/>
      <c r="H149" s="468"/>
      <c r="I149" s="469"/>
      <c r="J149" s="460"/>
      <c r="K149" s="461"/>
      <c r="L149" s="461"/>
      <c r="M149" s="462"/>
      <c r="N149" s="468"/>
      <c r="O149" s="469"/>
      <c r="P149" s="460"/>
      <c r="Q149" s="461"/>
      <c r="R149" s="461"/>
      <c r="S149" s="462"/>
      <c r="T149" s="468"/>
      <c r="U149" s="469"/>
      <c r="V149" s="460"/>
      <c r="W149" s="461"/>
      <c r="X149" s="461"/>
      <c r="Y149" s="462"/>
      <c r="Z149" s="468"/>
      <c r="AA149" s="469"/>
      <c r="AB149" s="460"/>
      <c r="AC149" s="461"/>
      <c r="AD149" s="461"/>
      <c r="AE149" s="462"/>
      <c r="AF149" s="468"/>
      <c r="AG149" s="469"/>
      <c r="AH149" s="460"/>
      <c r="AI149" s="461"/>
      <c r="AJ149" s="461"/>
      <c r="AK149" s="462"/>
      <c r="AL149" s="468"/>
      <c r="AM149" s="469"/>
      <c r="AN149" s="460"/>
      <c r="AO149" s="461"/>
      <c r="AP149" s="461"/>
      <c r="AQ149" s="462"/>
      <c r="AR149" s="468"/>
      <c r="AS149" s="469"/>
      <c r="AT149" s="460"/>
      <c r="AU149" s="461"/>
      <c r="AV149" s="461"/>
      <c r="AW149" s="462"/>
    </row>
    <row r="150" spans="1:49" ht="9.75" customHeight="1" x14ac:dyDescent="0.25">
      <c r="A150" s="475"/>
      <c r="B150" s="476"/>
      <c r="C150" s="15"/>
      <c r="D150" s="474"/>
      <c r="E150" s="474"/>
      <c r="F150" s="474"/>
      <c r="G150" s="10"/>
      <c r="H150" s="470"/>
      <c r="I150" s="471"/>
      <c r="J150" s="463"/>
      <c r="K150" s="464"/>
      <c r="L150" s="464"/>
      <c r="M150" s="465"/>
      <c r="N150" s="470"/>
      <c r="O150" s="471"/>
      <c r="P150" s="463"/>
      <c r="Q150" s="464"/>
      <c r="R150" s="464"/>
      <c r="S150" s="465"/>
      <c r="T150" s="470"/>
      <c r="U150" s="471"/>
      <c r="V150" s="463"/>
      <c r="W150" s="464"/>
      <c r="X150" s="464"/>
      <c r="Y150" s="465"/>
      <c r="Z150" s="470"/>
      <c r="AA150" s="471"/>
      <c r="AB150" s="463"/>
      <c r="AC150" s="464"/>
      <c r="AD150" s="464"/>
      <c r="AE150" s="465"/>
      <c r="AF150" s="470"/>
      <c r="AG150" s="471"/>
      <c r="AH150" s="463"/>
      <c r="AI150" s="464"/>
      <c r="AJ150" s="464"/>
      <c r="AK150" s="465"/>
      <c r="AL150" s="470"/>
      <c r="AM150" s="471"/>
      <c r="AN150" s="463"/>
      <c r="AO150" s="464"/>
      <c r="AP150" s="464"/>
      <c r="AQ150" s="465"/>
      <c r="AR150" s="470"/>
      <c r="AS150" s="471"/>
      <c r="AT150" s="463"/>
      <c r="AU150" s="464"/>
      <c r="AV150" s="464"/>
      <c r="AW150" s="465"/>
    </row>
    <row r="151" spans="1:49" ht="9.75" customHeight="1" x14ac:dyDescent="0.25">
      <c r="A151" s="475"/>
      <c r="B151" s="476"/>
      <c r="C151" s="40"/>
      <c r="D151" s="472" t="s">
        <v>20</v>
      </c>
      <c r="E151" s="472"/>
      <c r="F151" s="472"/>
      <c r="G151" s="6"/>
      <c r="H151" s="466"/>
      <c r="I151" s="467"/>
      <c r="J151" s="457"/>
      <c r="K151" s="458"/>
      <c r="L151" s="458"/>
      <c r="M151" s="459"/>
      <c r="N151" s="466"/>
      <c r="O151" s="467"/>
      <c r="P151" s="457"/>
      <c r="Q151" s="458"/>
      <c r="R151" s="458"/>
      <c r="S151" s="459"/>
      <c r="T151" s="466"/>
      <c r="U151" s="467"/>
      <c r="V151" s="457"/>
      <c r="W151" s="458"/>
      <c r="X151" s="458"/>
      <c r="Y151" s="459"/>
      <c r="Z151" s="466"/>
      <c r="AA151" s="467"/>
      <c r="AB151" s="457"/>
      <c r="AC151" s="458"/>
      <c r="AD151" s="458"/>
      <c r="AE151" s="459"/>
      <c r="AF151" s="466"/>
      <c r="AG151" s="467"/>
      <c r="AH151" s="457"/>
      <c r="AI151" s="458"/>
      <c r="AJ151" s="458"/>
      <c r="AK151" s="459"/>
      <c r="AL151" s="466"/>
      <c r="AM151" s="467"/>
      <c r="AN151" s="457"/>
      <c r="AO151" s="458"/>
      <c r="AP151" s="458"/>
      <c r="AQ151" s="459"/>
      <c r="AR151" s="466"/>
      <c r="AS151" s="467"/>
      <c r="AT151" s="457"/>
      <c r="AU151" s="458"/>
      <c r="AV151" s="458"/>
      <c r="AW151" s="459"/>
    </row>
    <row r="152" spans="1:49" ht="9.75" customHeight="1" x14ac:dyDescent="0.25">
      <c r="A152" s="475"/>
      <c r="B152" s="476"/>
      <c r="C152" s="13"/>
      <c r="D152" s="473"/>
      <c r="E152" s="473"/>
      <c r="F152" s="473"/>
      <c r="G152" s="12"/>
      <c r="H152" s="468"/>
      <c r="I152" s="469"/>
      <c r="J152" s="460"/>
      <c r="K152" s="461"/>
      <c r="L152" s="461"/>
      <c r="M152" s="462"/>
      <c r="N152" s="468"/>
      <c r="O152" s="469"/>
      <c r="P152" s="460"/>
      <c r="Q152" s="461"/>
      <c r="R152" s="461"/>
      <c r="S152" s="462"/>
      <c r="T152" s="468"/>
      <c r="U152" s="469"/>
      <c r="V152" s="460"/>
      <c r="W152" s="461"/>
      <c r="X152" s="461"/>
      <c r="Y152" s="462"/>
      <c r="Z152" s="468"/>
      <c r="AA152" s="469"/>
      <c r="AB152" s="460"/>
      <c r="AC152" s="461"/>
      <c r="AD152" s="461"/>
      <c r="AE152" s="462"/>
      <c r="AF152" s="468"/>
      <c r="AG152" s="469"/>
      <c r="AH152" s="460"/>
      <c r="AI152" s="461"/>
      <c r="AJ152" s="461"/>
      <c r="AK152" s="462"/>
      <c r="AL152" s="468"/>
      <c r="AM152" s="469"/>
      <c r="AN152" s="460"/>
      <c r="AO152" s="461"/>
      <c r="AP152" s="461"/>
      <c r="AQ152" s="462"/>
      <c r="AR152" s="468"/>
      <c r="AS152" s="469"/>
      <c r="AT152" s="460"/>
      <c r="AU152" s="461"/>
      <c r="AV152" s="461"/>
      <c r="AW152" s="462"/>
    </row>
    <row r="153" spans="1:49" ht="9.75" customHeight="1" x14ac:dyDescent="0.25">
      <c r="A153" s="475"/>
      <c r="B153" s="476"/>
      <c r="C153" s="15"/>
      <c r="D153" s="474"/>
      <c r="E153" s="474"/>
      <c r="F153" s="474"/>
      <c r="G153" s="10"/>
      <c r="H153" s="470"/>
      <c r="I153" s="471"/>
      <c r="J153" s="463"/>
      <c r="K153" s="464"/>
      <c r="L153" s="464"/>
      <c r="M153" s="465"/>
      <c r="N153" s="470"/>
      <c r="O153" s="471"/>
      <c r="P153" s="463"/>
      <c r="Q153" s="464"/>
      <c r="R153" s="464"/>
      <c r="S153" s="465"/>
      <c r="T153" s="470"/>
      <c r="U153" s="471"/>
      <c r="V153" s="463"/>
      <c r="W153" s="464"/>
      <c r="X153" s="464"/>
      <c r="Y153" s="465"/>
      <c r="Z153" s="470"/>
      <c r="AA153" s="471"/>
      <c r="AB153" s="463"/>
      <c r="AC153" s="464"/>
      <c r="AD153" s="464"/>
      <c r="AE153" s="465"/>
      <c r="AF153" s="470"/>
      <c r="AG153" s="471"/>
      <c r="AH153" s="463"/>
      <c r="AI153" s="464"/>
      <c r="AJ153" s="464"/>
      <c r="AK153" s="465"/>
      <c r="AL153" s="470"/>
      <c r="AM153" s="471"/>
      <c r="AN153" s="463"/>
      <c r="AO153" s="464"/>
      <c r="AP153" s="464"/>
      <c r="AQ153" s="465"/>
      <c r="AR153" s="470"/>
      <c r="AS153" s="471"/>
      <c r="AT153" s="463"/>
      <c r="AU153" s="464"/>
      <c r="AV153" s="464"/>
      <c r="AW153" s="465"/>
    </row>
    <row r="154" spans="1:49" ht="9.75" customHeight="1" x14ac:dyDescent="0.25">
      <c r="A154" s="475"/>
      <c r="B154" s="476"/>
      <c r="C154" s="40"/>
      <c r="D154" s="472" t="s">
        <v>21</v>
      </c>
      <c r="E154" s="472"/>
      <c r="F154" s="472"/>
      <c r="G154" s="6"/>
      <c r="H154" s="466"/>
      <c r="I154" s="467"/>
      <c r="J154" s="457"/>
      <c r="K154" s="458"/>
      <c r="L154" s="458"/>
      <c r="M154" s="459"/>
      <c r="N154" s="466"/>
      <c r="O154" s="467"/>
      <c r="P154" s="457"/>
      <c r="Q154" s="458"/>
      <c r="R154" s="458"/>
      <c r="S154" s="459"/>
      <c r="T154" s="466"/>
      <c r="U154" s="467"/>
      <c r="V154" s="457"/>
      <c r="W154" s="458"/>
      <c r="X154" s="458"/>
      <c r="Y154" s="459"/>
      <c r="Z154" s="466"/>
      <c r="AA154" s="467"/>
      <c r="AB154" s="457"/>
      <c r="AC154" s="458"/>
      <c r="AD154" s="458"/>
      <c r="AE154" s="459"/>
      <c r="AF154" s="466"/>
      <c r="AG154" s="467"/>
      <c r="AH154" s="457"/>
      <c r="AI154" s="458"/>
      <c r="AJ154" s="458"/>
      <c r="AK154" s="459"/>
      <c r="AL154" s="466"/>
      <c r="AM154" s="467"/>
      <c r="AN154" s="457"/>
      <c r="AO154" s="458"/>
      <c r="AP154" s="458"/>
      <c r="AQ154" s="459"/>
      <c r="AR154" s="466"/>
      <c r="AS154" s="467"/>
      <c r="AT154" s="457"/>
      <c r="AU154" s="458"/>
      <c r="AV154" s="458"/>
      <c r="AW154" s="459"/>
    </row>
    <row r="155" spans="1:49" ht="9.75" customHeight="1" x14ac:dyDescent="0.25">
      <c r="A155" s="475"/>
      <c r="B155" s="476"/>
      <c r="C155" s="13"/>
      <c r="D155" s="473"/>
      <c r="E155" s="473"/>
      <c r="F155" s="473"/>
      <c r="G155" s="12"/>
      <c r="H155" s="468"/>
      <c r="I155" s="469"/>
      <c r="J155" s="460"/>
      <c r="K155" s="461"/>
      <c r="L155" s="461"/>
      <c r="M155" s="462"/>
      <c r="N155" s="468"/>
      <c r="O155" s="469"/>
      <c r="P155" s="460"/>
      <c r="Q155" s="461"/>
      <c r="R155" s="461"/>
      <c r="S155" s="462"/>
      <c r="T155" s="468"/>
      <c r="U155" s="469"/>
      <c r="V155" s="460"/>
      <c r="W155" s="461"/>
      <c r="X155" s="461"/>
      <c r="Y155" s="462"/>
      <c r="Z155" s="468"/>
      <c r="AA155" s="469"/>
      <c r="AB155" s="460"/>
      <c r="AC155" s="461"/>
      <c r="AD155" s="461"/>
      <c r="AE155" s="462"/>
      <c r="AF155" s="468"/>
      <c r="AG155" s="469"/>
      <c r="AH155" s="460"/>
      <c r="AI155" s="461"/>
      <c r="AJ155" s="461"/>
      <c r="AK155" s="462"/>
      <c r="AL155" s="468"/>
      <c r="AM155" s="469"/>
      <c r="AN155" s="460"/>
      <c r="AO155" s="461"/>
      <c r="AP155" s="461"/>
      <c r="AQ155" s="462"/>
      <c r="AR155" s="468"/>
      <c r="AS155" s="469"/>
      <c r="AT155" s="460"/>
      <c r="AU155" s="461"/>
      <c r="AV155" s="461"/>
      <c r="AW155" s="462"/>
    </row>
    <row r="156" spans="1:49" ht="9.75" customHeight="1" x14ac:dyDescent="0.25">
      <c r="A156" s="475"/>
      <c r="B156" s="476"/>
      <c r="C156" s="15"/>
      <c r="D156" s="474"/>
      <c r="E156" s="474"/>
      <c r="F156" s="474"/>
      <c r="G156" s="10"/>
      <c r="H156" s="470"/>
      <c r="I156" s="471"/>
      <c r="J156" s="463"/>
      <c r="K156" s="464"/>
      <c r="L156" s="464"/>
      <c r="M156" s="465"/>
      <c r="N156" s="470"/>
      <c r="O156" s="471"/>
      <c r="P156" s="463"/>
      <c r="Q156" s="464"/>
      <c r="R156" s="464"/>
      <c r="S156" s="465"/>
      <c r="T156" s="470"/>
      <c r="U156" s="471"/>
      <c r="V156" s="463"/>
      <c r="W156" s="464"/>
      <c r="X156" s="464"/>
      <c r="Y156" s="465"/>
      <c r="Z156" s="470"/>
      <c r="AA156" s="471"/>
      <c r="AB156" s="463"/>
      <c r="AC156" s="464"/>
      <c r="AD156" s="464"/>
      <c r="AE156" s="465"/>
      <c r="AF156" s="470"/>
      <c r="AG156" s="471"/>
      <c r="AH156" s="463"/>
      <c r="AI156" s="464"/>
      <c r="AJ156" s="464"/>
      <c r="AK156" s="465"/>
      <c r="AL156" s="470"/>
      <c r="AM156" s="471"/>
      <c r="AN156" s="463"/>
      <c r="AO156" s="464"/>
      <c r="AP156" s="464"/>
      <c r="AQ156" s="465"/>
      <c r="AR156" s="470"/>
      <c r="AS156" s="471"/>
      <c r="AT156" s="463"/>
      <c r="AU156" s="464"/>
      <c r="AV156" s="464"/>
      <c r="AW156" s="465"/>
    </row>
    <row r="157" spans="1:49" ht="9.75" customHeight="1" x14ac:dyDescent="0.25">
      <c r="A157" s="475"/>
      <c r="B157" s="476"/>
      <c r="C157" s="40"/>
      <c r="D157" s="472" t="s">
        <v>22</v>
      </c>
      <c r="E157" s="472"/>
      <c r="F157" s="472"/>
      <c r="G157" s="6"/>
      <c r="H157" s="466"/>
      <c r="I157" s="467"/>
      <c r="J157" s="457"/>
      <c r="K157" s="458"/>
      <c r="L157" s="458"/>
      <c r="M157" s="459"/>
      <c r="N157" s="466"/>
      <c r="O157" s="467"/>
      <c r="P157" s="457"/>
      <c r="Q157" s="458"/>
      <c r="R157" s="458"/>
      <c r="S157" s="459"/>
      <c r="T157" s="466"/>
      <c r="U157" s="467"/>
      <c r="V157" s="457"/>
      <c r="W157" s="458"/>
      <c r="X157" s="458"/>
      <c r="Y157" s="459"/>
      <c r="Z157" s="466"/>
      <c r="AA157" s="467"/>
      <c r="AB157" s="457"/>
      <c r="AC157" s="458"/>
      <c r="AD157" s="458"/>
      <c r="AE157" s="459"/>
      <c r="AF157" s="466"/>
      <c r="AG157" s="467"/>
      <c r="AH157" s="457"/>
      <c r="AI157" s="458"/>
      <c r="AJ157" s="458"/>
      <c r="AK157" s="459"/>
      <c r="AL157" s="466"/>
      <c r="AM157" s="467"/>
      <c r="AN157" s="457"/>
      <c r="AO157" s="458"/>
      <c r="AP157" s="458"/>
      <c r="AQ157" s="459"/>
      <c r="AR157" s="466"/>
      <c r="AS157" s="467"/>
      <c r="AT157" s="457"/>
      <c r="AU157" s="458"/>
      <c r="AV157" s="458"/>
      <c r="AW157" s="459"/>
    </row>
    <row r="158" spans="1:49" ht="9.75" customHeight="1" x14ac:dyDescent="0.25">
      <c r="A158" s="475"/>
      <c r="B158" s="476"/>
      <c r="C158" s="13"/>
      <c r="D158" s="473"/>
      <c r="E158" s="473"/>
      <c r="F158" s="473"/>
      <c r="G158" s="12"/>
      <c r="H158" s="468"/>
      <c r="I158" s="469"/>
      <c r="J158" s="460"/>
      <c r="K158" s="461"/>
      <c r="L158" s="461"/>
      <c r="M158" s="462"/>
      <c r="N158" s="468"/>
      <c r="O158" s="469"/>
      <c r="P158" s="460"/>
      <c r="Q158" s="461"/>
      <c r="R158" s="461"/>
      <c r="S158" s="462"/>
      <c r="T158" s="468"/>
      <c r="U158" s="469"/>
      <c r="V158" s="460"/>
      <c r="W158" s="461"/>
      <c r="X158" s="461"/>
      <c r="Y158" s="462"/>
      <c r="Z158" s="468"/>
      <c r="AA158" s="469"/>
      <c r="AB158" s="460"/>
      <c r="AC158" s="461"/>
      <c r="AD158" s="461"/>
      <c r="AE158" s="462"/>
      <c r="AF158" s="468"/>
      <c r="AG158" s="469"/>
      <c r="AH158" s="460"/>
      <c r="AI158" s="461"/>
      <c r="AJ158" s="461"/>
      <c r="AK158" s="462"/>
      <c r="AL158" s="468"/>
      <c r="AM158" s="469"/>
      <c r="AN158" s="460"/>
      <c r="AO158" s="461"/>
      <c r="AP158" s="461"/>
      <c r="AQ158" s="462"/>
      <c r="AR158" s="468"/>
      <c r="AS158" s="469"/>
      <c r="AT158" s="460"/>
      <c r="AU158" s="461"/>
      <c r="AV158" s="461"/>
      <c r="AW158" s="462"/>
    </row>
    <row r="159" spans="1:49" ht="9.75" customHeight="1" x14ac:dyDescent="0.25">
      <c r="A159" s="475"/>
      <c r="B159" s="476"/>
      <c r="C159" s="15"/>
      <c r="D159" s="474"/>
      <c r="E159" s="474"/>
      <c r="F159" s="474"/>
      <c r="G159" s="10"/>
      <c r="H159" s="470"/>
      <c r="I159" s="471"/>
      <c r="J159" s="463"/>
      <c r="K159" s="464"/>
      <c r="L159" s="464"/>
      <c r="M159" s="465"/>
      <c r="N159" s="470"/>
      <c r="O159" s="471"/>
      <c r="P159" s="463"/>
      <c r="Q159" s="464"/>
      <c r="R159" s="464"/>
      <c r="S159" s="465"/>
      <c r="T159" s="470"/>
      <c r="U159" s="471"/>
      <c r="V159" s="463"/>
      <c r="W159" s="464"/>
      <c r="X159" s="464"/>
      <c r="Y159" s="465"/>
      <c r="Z159" s="470"/>
      <c r="AA159" s="471"/>
      <c r="AB159" s="463"/>
      <c r="AC159" s="464"/>
      <c r="AD159" s="464"/>
      <c r="AE159" s="465"/>
      <c r="AF159" s="470"/>
      <c r="AG159" s="471"/>
      <c r="AH159" s="463"/>
      <c r="AI159" s="464"/>
      <c r="AJ159" s="464"/>
      <c r="AK159" s="465"/>
      <c r="AL159" s="470"/>
      <c r="AM159" s="471"/>
      <c r="AN159" s="463"/>
      <c r="AO159" s="464"/>
      <c r="AP159" s="464"/>
      <c r="AQ159" s="465"/>
      <c r="AR159" s="470"/>
      <c r="AS159" s="471"/>
      <c r="AT159" s="463"/>
      <c r="AU159" s="464"/>
      <c r="AV159" s="464"/>
      <c r="AW159" s="465"/>
    </row>
    <row r="160" spans="1:49" ht="9.75" customHeight="1" x14ac:dyDescent="0.25">
      <c r="A160" s="475"/>
      <c r="B160" s="476"/>
      <c r="C160" s="40"/>
      <c r="D160" s="472" t="s">
        <v>18</v>
      </c>
      <c r="E160" s="472"/>
      <c r="F160" s="472"/>
      <c r="G160" s="6"/>
      <c r="H160" s="466"/>
      <c r="I160" s="467"/>
      <c r="J160" s="457"/>
      <c r="K160" s="458"/>
      <c r="L160" s="458"/>
      <c r="M160" s="459"/>
      <c r="N160" s="466"/>
      <c r="O160" s="467"/>
      <c r="P160" s="457"/>
      <c r="Q160" s="458"/>
      <c r="R160" s="458"/>
      <c r="S160" s="459"/>
      <c r="T160" s="466"/>
      <c r="U160" s="467"/>
      <c r="V160" s="457"/>
      <c r="W160" s="458"/>
      <c r="X160" s="458"/>
      <c r="Y160" s="459"/>
      <c r="Z160" s="466"/>
      <c r="AA160" s="467"/>
      <c r="AB160" s="457"/>
      <c r="AC160" s="458"/>
      <c r="AD160" s="458"/>
      <c r="AE160" s="459"/>
      <c r="AF160" s="466"/>
      <c r="AG160" s="467"/>
      <c r="AH160" s="457"/>
      <c r="AI160" s="458"/>
      <c r="AJ160" s="458"/>
      <c r="AK160" s="459"/>
      <c r="AL160" s="466"/>
      <c r="AM160" s="467"/>
      <c r="AN160" s="457"/>
      <c r="AO160" s="458"/>
      <c r="AP160" s="458"/>
      <c r="AQ160" s="459"/>
      <c r="AR160" s="466"/>
      <c r="AS160" s="467"/>
      <c r="AT160" s="457"/>
      <c r="AU160" s="458"/>
      <c r="AV160" s="458"/>
      <c r="AW160" s="459"/>
    </row>
    <row r="161" spans="1:49" ht="9.75" customHeight="1" x14ac:dyDescent="0.25">
      <c r="A161" s="475"/>
      <c r="B161" s="476"/>
      <c r="C161" s="13"/>
      <c r="D161" s="473"/>
      <c r="E161" s="473"/>
      <c r="F161" s="473"/>
      <c r="G161" s="12"/>
      <c r="H161" s="468"/>
      <c r="I161" s="469"/>
      <c r="J161" s="460"/>
      <c r="K161" s="461"/>
      <c r="L161" s="461"/>
      <c r="M161" s="462"/>
      <c r="N161" s="468"/>
      <c r="O161" s="469"/>
      <c r="P161" s="460"/>
      <c r="Q161" s="461"/>
      <c r="R161" s="461"/>
      <c r="S161" s="462"/>
      <c r="T161" s="468"/>
      <c r="U161" s="469"/>
      <c r="V161" s="460"/>
      <c r="W161" s="461"/>
      <c r="X161" s="461"/>
      <c r="Y161" s="462"/>
      <c r="Z161" s="468"/>
      <c r="AA161" s="469"/>
      <c r="AB161" s="460"/>
      <c r="AC161" s="461"/>
      <c r="AD161" s="461"/>
      <c r="AE161" s="462"/>
      <c r="AF161" s="468"/>
      <c r="AG161" s="469"/>
      <c r="AH161" s="460"/>
      <c r="AI161" s="461"/>
      <c r="AJ161" s="461"/>
      <c r="AK161" s="462"/>
      <c r="AL161" s="468"/>
      <c r="AM161" s="469"/>
      <c r="AN161" s="460"/>
      <c r="AO161" s="461"/>
      <c r="AP161" s="461"/>
      <c r="AQ161" s="462"/>
      <c r="AR161" s="468"/>
      <c r="AS161" s="469"/>
      <c r="AT161" s="460"/>
      <c r="AU161" s="461"/>
      <c r="AV161" s="461"/>
      <c r="AW161" s="462"/>
    </row>
    <row r="162" spans="1:49" ht="9.75" customHeight="1" x14ac:dyDescent="0.25">
      <c r="A162" s="475"/>
      <c r="B162" s="476"/>
      <c r="C162" s="15"/>
      <c r="D162" s="474"/>
      <c r="E162" s="474"/>
      <c r="F162" s="474"/>
      <c r="G162" s="10"/>
      <c r="H162" s="470"/>
      <c r="I162" s="471"/>
      <c r="J162" s="463"/>
      <c r="K162" s="464"/>
      <c r="L162" s="464"/>
      <c r="M162" s="465"/>
      <c r="N162" s="470"/>
      <c r="O162" s="471"/>
      <c r="P162" s="463"/>
      <c r="Q162" s="464"/>
      <c r="R162" s="464"/>
      <c r="S162" s="465"/>
      <c r="T162" s="470"/>
      <c r="U162" s="471"/>
      <c r="V162" s="463"/>
      <c r="W162" s="464"/>
      <c r="X162" s="464"/>
      <c r="Y162" s="465"/>
      <c r="Z162" s="470"/>
      <c r="AA162" s="471"/>
      <c r="AB162" s="463"/>
      <c r="AC162" s="464"/>
      <c r="AD162" s="464"/>
      <c r="AE162" s="465"/>
      <c r="AF162" s="470"/>
      <c r="AG162" s="471"/>
      <c r="AH162" s="463"/>
      <c r="AI162" s="464"/>
      <c r="AJ162" s="464"/>
      <c r="AK162" s="465"/>
      <c r="AL162" s="470"/>
      <c r="AM162" s="471"/>
      <c r="AN162" s="463"/>
      <c r="AO162" s="464"/>
      <c r="AP162" s="464"/>
      <c r="AQ162" s="465"/>
      <c r="AR162" s="470"/>
      <c r="AS162" s="471"/>
      <c r="AT162" s="463"/>
      <c r="AU162" s="464"/>
      <c r="AV162" s="464"/>
      <c r="AW162" s="465"/>
    </row>
    <row r="163" spans="1:49" ht="9.75" customHeight="1" x14ac:dyDescent="0.25">
      <c r="A163" s="475"/>
      <c r="B163" s="476"/>
      <c r="C163" s="466" t="s">
        <v>23</v>
      </c>
      <c r="D163" s="458"/>
      <c r="E163" s="458"/>
      <c r="F163" s="458"/>
      <c r="G163" s="459"/>
      <c r="H163" s="466"/>
      <c r="I163" s="467"/>
      <c r="J163" s="457"/>
      <c r="K163" s="458"/>
      <c r="L163" s="458"/>
      <c r="M163" s="459"/>
      <c r="N163" s="466"/>
      <c r="O163" s="467"/>
      <c r="P163" s="457"/>
      <c r="Q163" s="458"/>
      <c r="R163" s="458"/>
      <c r="S163" s="459"/>
      <c r="T163" s="466"/>
      <c r="U163" s="467"/>
      <c r="V163" s="457"/>
      <c r="W163" s="458"/>
      <c r="X163" s="458"/>
      <c r="Y163" s="459"/>
      <c r="Z163" s="466"/>
      <c r="AA163" s="467"/>
      <c r="AB163" s="457"/>
      <c r="AC163" s="458"/>
      <c r="AD163" s="458"/>
      <c r="AE163" s="459"/>
      <c r="AF163" s="466"/>
      <c r="AG163" s="467"/>
      <c r="AH163" s="457"/>
      <c r="AI163" s="458"/>
      <c r="AJ163" s="458"/>
      <c r="AK163" s="459"/>
      <c r="AL163" s="466"/>
      <c r="AM163" s="467"/>
      <c r="AN163" s="457"/>
      <c r="AO163" s="458"/>
      <c r="AP163" s="458"/>
      <c r="AQ163" s="459"/>
      <c r="AR163" s="466"/>
      <c r="AS163" s="467"/>
      <c r="AT163" s="457"/>
      <c r="AU163" s="458"/>
      <c r="AV163" s="458"/>
      <c r="AW163" s="459"/>
    </row>
    <row r="164" spans="1:49" ht="9.75" customHeight="1" x14ac:dyDescent="0.25">
      <c r="A164" s="475"/>
      <c r="B164" s="476"/>
      <c r="C164" s="468"/>
      <c r="D164" s="461"/>
      <c r="E164" s="461"/>
      <c r="F164" s="461"/>
      <c r="G164" s="462"/>
      <c r="H164" s="468"/>
      <c r="I164" s="469"/>
      <c r="J164" s="460"/>
      <c r="K164" s="461"/>
      <c r="L164" s="461"/>
      <c r="M164" s="462"/>
      <c r="N164" s="468"/>
      <c r="O164" s="469"/>
      <c r="P164" s="460"/>
      <c r="Q164" s="461"/>
      <c r="R164" s="461"/>
      <c r="S164" s="462"/>
      <c r="T164" s="468"/>
      <c r="U164" s="469"/>
      <c r="V164" s="460"/>
      <c r="W164" s="461"/>
      <c r="X164" s="461"/>
      <c r="Y164" s="462"/>
      <c r="Z164" s="468"/>
      <c r="AA164" s="469"/>
      <c r="AB164" s="460"/>
      <c r="AC164" s="461"/>
      <c r="AD164" s="461"/>
      <c r="AE164" s="462"/>
      <c r="AF164" s="468"/>
      <c r="AG164" s="469"/>
      <c r="AH164" s="460"/>
      <c r="AI164" s="461"/>
      <c r="AJ164" s="461"/>
      <c r="AK164" s="462"/>
      <c r="AL164" s="468"/>
      <c r="AM164" s="469"/>
      <c r="AN164" s="460"/>
      <c r="AO164" s="461"/>
      <c r="AP164" s="461"/>
      <c r="AQ164" s="462"/>
      <c r="AR164" s="468"/>
      <c r="AS164" s="469"/>
      <c r="AT164" s="460"/>
      <c r="AU164" s="461"/>
      <c r="AV164" s="461"/>
      <c r="AW164" s="462"/>
    </row>
    <row r="165" spans="1:49" ht="9.75" customHeight="1" x14ac:dyDescent="0.25">
      <c r="A165" s="477"/>
      <c r="B165" s="478"/>
      <c r="C165" s="470"/>
      <c r="D165" s="464"/>
      <c r="E165" s="464"/>
      <c r="F165" s="464"/>
      <c r="G165" s="465"/>
      <c r="H165" s="470"/>
      <c r="I165" s="471"/>
      <c r="J165" s="463"/>
      <c r="K165" s="464"/>
      <c r="L165" s="464"/>
      <c r="M165" s="465"/>
      <c r="N165" s="470"/>
      <c r="O165" s="471"/>
      <c r="P165" s="463"/>
      <c r="Q165" s="464"/>
      <c r="R165" s="464"/>
      <c r="S165" s="465"/>
      <c r="T165" s="470"/>
      <c r="U165" s="471"/>
      <c r="V165" s="463"/>
      <c r="W165" s="464"/>
      <c r="X165" s="464"/>
      <c r="Y165" s="465"/>
      <c r="Z165" s="470"/>
      <c r="AA165" s="471"/>
      <c r="AB165" s="463"/>
      <c r="AC165" s="464"/>
      <c r="AD165" s="464"/>
      <c r="AE165" s="465"/>
      <c r="AF165" s="470"/>
      <c r="AG165" s="471"/>
      <c r="AH165" s="463"/>
      <c r="AI165" s="464"/>
      <c r="AJ165" s="464"/>
      <c r="AK165" s="465"/>
      <c r="AL165" s="470"/>
      <c r="AM165" s="471"/>
      <c r="AN165" s="463"/>
      <c r="AO165" s="464"/>
      <c r="AP165" s="464"/>
      <c r="AQ165" s="465"/>
      <c r="AR165" s="470"/>
      <c r="AS165" s="471"/>
      <c r="AT165" s="463"/>
      <c r="AU165" s="464"/>
      <c r="AV165" s="464"/>
      <c r="AW165" s="465"/>
    </row>
  </sheetData>
  <mergeCells count="520">
    <mergeCell ref="B2:E3"/>
    <mergeCell ref="G2:AQ3"/>
    <mergeCell ref="A5:B8"/>
    <mergeCell ref="C5:K8"/>
    <mergeCell ref="L5:O8"/>
    <mergeCell ref="P5:S8"/>
    <mergeCell ref="T5:W8"/>
    <mergeCell ref="X5:AA8"/>
    <mergeCell ref="AB5:AE8"/>
    <mergeCell ref="AF5:AK8"/>
    <mergeCell ref="AL5:AR8"/>
    <mergeCell ref="AS5:AY8"/>
    <mergeCell ref="A9:B16"/>
    <mergeCell ref="C9:H12"/>
    <mergeCell ref="I9:K12"/>
    <mergeCell ref="L9:L15"/>
    <mergeCell ref="M9:O11"/>
    <mergeCell ref="P9:P15"/>
    <mergeCell ref="Q9:S11"/>
    <mergeCell ref="T9:T15"/>
    <mergeCell ref="U9:W11"/>
    <mergeCell ref="X9:X15"/>
    <mergeCell ref="Y9:AA11"/>
    <mergeCell ref="AB9:AB15"/>
    <mergeCell ref="AC9:AE11"/>
    <mergeCell ref="AF9:AF15"/>
    <mergeCell ref="AG11:AK12"/>
    <mergeCell ref="C13:E14"/>
    <mergeCell ref="F13:K14"/>
    <mergeCell ref="M13:O15"/>
    <mergeCell ref="Q13:S15"/>
    <mergeCell ref="U13:W15"/>
    <mergeCell ref="Y13:AA15"/>
    <mergeCell ref="AC13:AE15"/>
    <mergeCell ref="AI13:AK14"/>
    <mergeCell ref="C15:H16"/>
    <mergeCell ref="I15:K16"/>
    <mergeCell ref="A17:B24"/>
    <mergeCell ref="C17:H20"/>
    <mergeCell ref="I17:K20"/>
    <mergeCell ref="L17:L23"/>
    <mergeCell ref="M17:O19"/>
    <mergeCell ref="P17:P23"/>
    <mergeCell ref="Q17:S19"/>
    <mergeCell ref="T17:T23"/>
    <mergeCell ref="U17:W19"/>
    <mergeCell ref="X17:X23"/>
    <mergeCell ref="Y17:AA19"/>
    <mergeCell ref="AB17:AB23"/>
    <mergeCell ref="AC17:AE19"/>
    <mergeCell ref="AF17:AF23"/>
    <mergeCell ref="AG19:AK20"/>
    <mergeCell ref="C21:E22"/>
    <mergeCell ref="F21:K22"/>
    <mergeCell ref="M21:O23"/>
    <mergeCell ref="Q21:S23"/>
    <mergeCell ref="U21:W23"/>
    <mergeCell ref="Y21:AA23"/>
    <mergeCell ref="AC21:AE23"/>
    <mergeCell ref="AI21:AK22"/>
    <mergeCell ref="AU21:AW23"/>
    <mergeCell ref="C23:H24"/>
    <mergeCell ref="I23:K24"/>
    <mergeCell ref="AL23:AM25"/>
    <mergeCell ref="AN23:AR24"/>
    <mergeCell ref="AS23:AT25"/>
    <mergeCell ref="Q25:S27"/>
    <mergeCell ref="T25:T31"/>
    <mergeCell ref="A25:B32"/>
    <mergeCell ref="C25:H28"/>
    <mergeCell ref="I25:K28"/>
    <mergeCell ref="L25:L31"/>
    <mergeCell ref="M25:O27"/>
    <mergeCell ref="P25:P31"/>
    <mergeCell ref="U25:W27"/>
    <mergeCell ref="X25:X31"/>
    <mergeCell ref="Y25:AA27"/>
    <mergeCell ref="AB25:AB31"/>
    <mergeCell ref="AC25:AE27"/>
    <mergeCell ref="AF25:AF31"/>
    <mergeCell ref="AP25:AR26"/>
    <mergeCell ref="AU25:AW27"/>
    <mergeCell ref="AG27:AK28"/>
    <mergeCell ref="C29:E30"/>
    <mergeCell ref="F29:K30"/>
    <mergeCell ref="M29:O31"/>
    <mergeCell ref="Q29:S31"/>
    <mergeCell ref="U29:W31"/>
    <mergeCell ref="Y29:AA31"/>
    <mergeCell ref="AC29:AE31"/>
    <mergeCell ref="AI29:AK30"/>
    <mergeCell ref="AS29:AY33"/>
    <mergeCell ref="C31:H32"/>
    <mergeCell ref="I31:K32"/>
    <mergeCell ref="A33:B40"/>
    <mergeCell ref="C33:H36"/>
    <mergeCell ref="I33:K36"/>
    <mergeCell ref="L33:L39"/>
    <mergeCell ref="M33:O35"/>
    <mergeCell ref="P33:P39"/>
    <mergeCell ref="Q33:S35"/>
    <mergeCell ref="T33:T39"/>
    <mergeCell ref="U33:W35"/>
    <mergeCell ref="X33:X39"/>
    <mergeCell ref="Y33:AA35"/>
    <mergeCell ref="AB33:AB39"/>
    <mergeCell ref="AC33:AE35"/>
    <mergeCell ref="AF33:AF39"/>
    <mergeCell ref="AG35:AK36"/>
    <mergeCell ref="AS35:AY36"/>
    <mergeCell ref="C37:E38"/>
    <mergeCell ref="F37:K38"/>
    <mergeCell ref="M37:O39"/>
    <mergeCell ref="Q37:S39"/>
    <mergeCell ref="U37:W39"/>
    <mergeCell ref="Y37:AA39"/>
    <mergeCell ref="AC37:AE39"/>
    <mergeCell ref="AI37:AK38"/>
    <mergeCell ref="AS37:AT39"/>
    <mergeCell ref="AU37:AY38"/>
    <mergeCell ref="C39:H40"/>
    <mergeCell ref="I39:K40"/>
    <mergeCell ref="AW39:AY40"/>
    <mergeCell ref="A41:B48"/>
    <mergeCell ref="C41:H44"/>
    <mergeCell ref="I41:K44"/>
    <mergeCell ref="L41:L47"/>
    <mergeCell ref="M41:O43"/>
    <mergeCell ref="P41:P47"/>
    <mergeCell ref="Q41:S43"/>
    <mergeCell ref="T41:T47"/>
    <mergeCell ref="U41:W43"/>
    <mergeCell ref="X41:X47"/>
    <mergeCell ref="Y41:AA43"/>
    <mergeCell ref="AB41:AB47"/>
    <mergeCell ref="Y45:AA47"/>
    <mergeCell ref="AC41:AE43"/>
    <mergeCell ref="AF41:AF47"/>
    <mergeCell ref="AS41:AY42"/>
    <mergeCell ref="AG43:AK44"/>
    <mergeCell ref="AS43:AY44"/>
    <mergeCell ref="C45:E46"/>
    <mergeCell ref="F45:K46"/>
    <mergeCell ref="M45:O47"/>
    <mergeCell ref="Q45:S47"/>
    <mergeCell ref="U45:W47"/>
    <mergeCell ref="AC45:AE47"/>
    <mergeCell ref="AI45:AK46"/>
    <mergeCell ref="AW45:AY46"/>
    <mergeCell ref="C47:H48"/>
    <mergeCell ref="I47:K48"/>
    <mergeCell ref="A49:B52"/>
    <mergeCell ref="C49:K52"/>
    <mergeCell ref="L49:O52"/>
    <mergeCell ref="P49:S52"/>
    <mergeCell ref="T49:W52"/>
    <mergeCell ref="X49:AA52"/>
    <mergeCell ref="AB49:AE52"/>
    <mergeCell ref="AF49:AK52"/>
    <mergeCell ref="AL49:AQ52"/>
    <mergeCell ref="AS49:AY52"/>
    <mergeCell ref="A53:B56"/>
    <mergeCell ref="C53:H56"/>
    <mergeCell ref="I53:K56"/>
    <mergeCell ref="L53:L59"/>
    <mergeCell ref="M53:O55"/>
    <mergeCell ref="P53:P59"/>
    <mergeCell ref="Q53:S55"/>
    <mergeCell ref="T53:T59"/>
    <mergeCell ref="U53:W55"/>
    <mergeCell ref="X53:X59"/>
    <mergeCell ref="Y53:AA55"/>
    <mergeCell ref="AB53:AB59"/>
    <mergeCell ref="AC53:AE55"/>
    <mergeCell ref="AF53:AF59"/>
    <mergeCell ref="AL53:AM59"/>
    <mergeCell ref="AN53:AP55"/>
    <mergeCell ref="AG55:AK56"/>
    <mergeCell ref="AI57:AK58"/>
    <mergeCell ref="AN57:AP59"/>
    <mergeCell ref="AS55:AT57"/>
    <mergeCell ref="AU55:AY56"/>
    <mergeCell ref="A57:B60"/>
    <mergeCell ref="C57:E58"/>
    <mergeCell ref="F57:K58"/>
    <mergeCell ref="M57:O59"/>
    <mergeCell ref="Q57:S59"/>
    <mergeCell ref="U57:W59"/>
    <mergeCell ref="Y57:AA59"/>
    <mergeCell ref="AC57:AE59"/>
    <mergeCell ref="AW57:AY58"/>
    <mergeCell ref="C59:H60"/>
    <mergeCell ref="I59:K60"/>
    <mergeCell ref="A61:B64"/>
    <mergeCell ref="C61:H64"/>
    <mergeCell ref="I61:K64"/>
    <mergeCell ref="L61:L67"/>
    <mergeCell ref="M61:O63"/>
    <mergeCell ref="P61:P67"/>
    <mergeCell ref="Q61:S63"/>
    <mergeCell ref="X61:X67"/>
    <mergeCell ref="Y61:AA63"/>
    <mergeCell ref="AB61:AB67"/>
    <mergeCell ref="AC61:AE63"/>
    <mergeCell ref="Y65:AA67"/>
    <mergeCell ref="AC65:AE67"/>
    <mergeCell ref="AF61:AF67"/>
    <mergeCell ref="AL61:AM67"/>
    <mergeCell ref="AN61:AP63"/>
    <mergeCell ref="AG63:AK64"/>
    <mergeCell ref="AS63:AT65"/>
    <mergeCell ref="AU63:AY64"/>
    <mergeCell ref="AI65:AK66"/>
    <mergeCell ref="AN65:AP67"/>
    <mergeCell ref="AW65:AY66"/>
    <mergeCell ref="A65:B68"/>
    <mergeCell ref="C65:E66"/>
    <mergeCell ref="F65:K66"/>
    <mergeCell ref="M65:O67"/>
    <mergeCell ref="Q65:S67"/>
    <mergeCell ref="U65:W67"/>
    <mergeCell ref="C67:H68"/>
    <mergeCell ref="I67:K68"/>
    <mergeCell ref="T61:T67"/>
    <mergeCell ref="U61:W63"/>
    <mergeCell ref="A69:Q70"/>
    <mergeCell ref="R69:AR70"/>
    <mergeCell ref="AS69:AY70"/>
    <mergeCell ref="R71:AE76"/>
    <mergeCell ref="AF71:AR72"/>
    <mergeCell ref="AS71:AY72"/>
    <mergeCell ref="AF73:AR74"/>
    <mergeCell ref="AS73:AY76"/>
    <mergeCell ref="AF75:AR76"/>
    <mergeCell ref="A71:F76"/>
    <mergeCell ref="A77:Z78"/>
    <mergeCell ref="AA77:AY78"/>
    <mergeCell ref="A79:E84"/>
    <mergeCell ref="F79:Z84"/>
    <mergeCell ref="AA79:AD84"/>
    <mergeCell ref="AE79:AY84"/>
    <mergeCell ref="B86:E87"/>
    <mergeCell ref="G86:AQ87"/>
    <mergeCell ref="A89:G91"/>
    <mergeCell ref="H89:M91"/>
    <mergeCell ref="N89:S91"/>
    <mergeCell ref="T89:Y91"/>
    <mergeCell ref="Z89:AE91"/>
    <mergeCell ref="AF89:AK91"/>
    <mergeCell ref="AL89:AQ91"/>
    <mergeCell ref="AR89:AW91"/>
    <mergeCell ref="B92:F95"/>
    <mergeCell ref="H92:M95"/>
    <mergeCell ref="N92:S95"/>
    <mergeCell ref="T92:Y95"/>
    <mergeCell ref="Z92:AE95"/>
    <mergeCell ref="AF92:AK95"/>
    <mergeCell ref="AL92:AQ95"/>
    <mergeCell ref="AR92:AW95"/>
    <mergeCell ref="B96:F99"/>
    <mergeCell ref="H96:M99"/>
    <mergeCell ref="N96:S99"/>
    <mergeCell ref="T96:Y99"/>
    <mergeCell ref="Z96:AE99"/>
    <mergeCell ref="AF96:AK99"/>
    <mergeCell ref="AL96:AQ99"/>
    <mergeCell ref="AR96:AW99"/>
    <mergeCell ref="B100:F106"/>
    <mergeCell ref="H100:M106"/>
    <mergeCell ref="N100:S106"/>
    <mergeCell ref="T100:Y106"/>
    <mergeCell ref="Z100:AE106"/>
    <mergeCell ref="AF100:AK106"/>
    <mergeCell ref="AL100:AQ106"/>
    <mergeCell ref="AR100:AW106"/>
    <mergeCell ref="B107:F110"/>
    <mergeCell ref="H107:M110"/>
    <mergeCell ref="N107:S110"/>
    <mergeCell ref="T107:Y110"/>
    <mergeCell ref="Z107:AE110"/>
    <mergeCell ref="AF107:AK110"/>
    <mergeCell ref="AL107:AQ110"/>
    <mergeCell ref="AR107:AW110"/>
    <mergeCell ref="B111:F114"/>
    <mergeCell ref="H111:M114"/>
    <mergeCell ref="N111:S114"/>
    <mergeCell ref="T111:Y114"/>
    <mergeCell ref="Z111:AE114"/>
    <mergeCell ref="AF111:AK114"/>
    <mergeCell ref="AL111:AQ114"/>
    <mergeCell ref="AR111:AW114"/>
    <mergeCell ref="B115:F118"/>
    <mergeCell ref="H115:M118"/>
    <mergeCell ref="N115:S118"/>
    <mergeCell ref="T115:Y118"/>
    <mergeCell ref="Z115:AE118"/>
    <mergeCell ref="AF115:AK118"/>
    <mergeCell ref="AL115:AQ118"/>
    <mergeCell ref="AR115:AW118"/>
    <mergeCell ref="B119:F124"/>
    <mergeCell ref="H119:M124"/>
    <mergeCell ref="N119:S124"/>
    <mergeCell ref="T119:Y124"/>
    <mergeCell ref="Z119:AE124"/>
    <mergeCell ref="AF119:AK124"/>
    <mergeCell ref="AL119:AQ124"/>
    <mergeCell ref="AR119:AW124"/>
    <mergeCell ref="H125:I126"/>
    <mergeCell ref="J125:M126"/>
    <mergeCell ref="N125:O126"/>
    <mergeCell ref="P125:S126"/>
    <mergeCell ref="T125:U126"/>
    <mergeCell ref="V125:Y126"/>
    <mergeCell ref="Z125:AA126"/>
    <mergeCell ref="AB125:AE126"/>
    <mergeCell ref="AF125:AG126"/>
    <mergeCell ref="AH125:AK126"/>
    <mergeCell ref="AL125:AM126"/>
    <mergeCell ref="AN125:AQ126"/>
    <mergeCell ref="AR125:AS126"/>
    <mergeCell ref="AT125:AW126"/>
    <mergeCell ref="A127:B147"/>
    <mergeCell ref="D127:F129"/>
    <mergeCell ref="H127:I129"/>
    <mergeCell ref="J127:M129"/>
    <mergeCell ref="N127:O129"/>
    <mergeCell ref="P127:S129"/>
    <mergeCell ref="T127:U129"/>
    <mergeCell ref="V127:Y129"/>
    <mergeCell ref="Z127:AA129"/>
    <mergeCell ref="AB127:AE129"/>
    <mergeCell ref="AF127:AG129"/>
    <mergeCell ref="AH127:AK129"/>
    <mergeCell ref="AL127:AM129"/>
    <mergeCell ref="AN127:AQ129"/>
    <mergeCell ref="AR127:AS129"/>
    <mergeCell ref="AT127:AW129"/>
    <mergeCell ref="D130:F132"/>
    <mergeCell ref="H130:I132"/>
    <mergeCell ref="J130:M132"/>
    <mergeCell ref="N130:O132"/>
    <mergeCell ref="P130:S132"/>
    <mergeCell ref="T130:U132"/>
    <mergeCell ref="V130:Y132"/>
    <mergeCell ref="Z130:AA132"/>
    <mergeCell ref="AB130:AE132"/>
    <mergeCell ref="AF130:AG132"/>
    <mergeCell ref="AH130:AK132"/>
    <mergeCell ref="AL130:AM132"/>
    <mergeCell ref="AN130:AQ132"/>
    <mergeCell ref="AR130:AS132"/>
    <mergeCell ref="AT130:AW132"/>
    <mergeCell ref="D133:F135"/>
    <mergeCell ref="H133:I135"/>
    <mergeCell ref="J133:M135"/>
    <mergeCell ref="N133:O135"/>
    <mergeCell ref="P133:S135"/>
    <mergeCell ref="T133:U135"/>
    <mergeCell ref="V133:Y135"/>
    <mergeCell ref="Z133:AA135"/>
    <mergeCell ref="AB133:AE135"/>
    <mergeCell ref="AF133:AG135"/>
    <mergeCell ref="AH133:AK135"/>
    <mergeCell ref="AL133:AM135"/>
    <mergeCell ref="AN133:AQ135"/>
    <mergeCell ref="AR133:AS135"/>
    <mergeCell ref="AT133:AW135"/>
    <mergeCell ref="D136:F138"/>
    <mergeCell ref="H136:I138"/>
    <mergeCell ref="J136:M138"/>
    <mergeCell ref="N136:O138"/>
    <mergeCell ref="P136:S138"/>
    <mergeCell ref="T136:U138"/>
    <mergeCell ref="V136:Y138"/>
    <mergeCell ref="Z136:AA138"/>
    <mergeCell ref="AB136:AE138"/>
    <mergeCell ref="AF136:AG138"/>
    <mergeCell ref="AH136:AK138"/>
    <mergeCell ref="AL136:AM138"/>
    <mergeCell ref="AN136:AQ138"/>
    <mergeCell ref="AR136:AS138"/>
    <mergeCell ref="AT136:AW138"/>
    <mergeCell ref="D139:F141"/>
    <mergeCell ref="H139:I141"/>
    <mergeCell ref="J139:M141"/>
    <mergeCell ref="N139:O141"/>
    <mergeCell ref="P139:S141"/>
    <mergeCell ref="T139:U141"/>
    <mergeCell ref="V139:Y141"/>
    <mergeCell ref="Z139:AA141"/>
    <mergeCell ref="AB139:AE141"/>
    <mergeCell ref="AF139:AG141"/>
    <mergeCell ref="AH139:AK141"/>
    <mergeCell ref="AL139:AM141"/>
    <mergeCell ref="AN139:AQ141"/>
    <mergeCell ref="AR139:AS141"/>
    <mergeCell ref="AT139:AW141"/>
    <mergeCell ref="D142:F144"/>
    <mergeCell ref="H142:I144"/>
    <mergeCell ref="J142:M144"/>
    <mergeCell ref="N142:O144"/>
    <mergeCell ref="P142:S144"/>
    <mergeCell ref="T142:U144"/>
    <mergeCell ref="V142:Y144"/>
    <mergeCell ref="Z142:AA144"/>
    <mergeCell ref="AB142:AE144"/>
    <mergeCell ref="AF142:AG144"/>
    <mergeCell ref="AH142:AK144"/>
    <mergeCell ref="AL142:AM144"/>
    <mergeCell ref="AN142:AQ144"/>
    <mergeCell ref="AR142:AS144"/>
    <mergeCell ref="AT145:AW147"/>
    <mergeCell ref="AT142:AW144"/>
    <mergeCell ref="C145:G147"/>
    <mergeCell ref="H145:I147"/>
    <mergeCell ref="J145:M147"/>
    <mergeCell ref="N145:O147"/>
    <mergeCell ref="P145:S147"/>
    <mergeCell ref="T145:U147"/>
    <mergeCell ref="V145:Y147"/>
    <mergeCell ref="Z145:AA147"/>
    <mergeCell ref="AL145:AM147"/>
    <mergeCell ref="AN145:AQ147"/>
    <mergeCell ref="AR145:AS147"/>
    <mergeCell ref="AB145:AE147"/>
    <mergeCell ref="AH148:AK150"/>
    <mergeCell ref="T151:U153"/>
    <mergeCell ref="T148:U150"/>
    <mergeCell ref="AL151:AM153"/>
    <mergeCell ref="AL148:AM150"/>
    <mergeCell ref="AN148:AQ150"/>
    <mergeCell ref="H163:I165"/>
    <mergeCell ref="J163:M165"/>
    <mergeCell ref="N163:O165"/>
    <mergeCell ref="AF145:AG147"/>
    <mergeCell ref="AH145:AK147"/>
    <mergeCell ref="AB148:AE150"/>
    <mergeCell ref="AF148:AG150"/>
    <mergeCell ref="V154:Y156"/>
    <mergeCell ref="Z151:AA153"/>
    <mergeCell ref="Z148:AA150"/>
    <mergeCell ref="V151:Y153"/>
    <mergeCell ref="A148:B165"/>
    <mergeCell ref="D148:F150"/>
    <mergeCell ref="H148:I150"/>
    <mergeCell ref="J148:M150"/>
    <mergeCell ref="N148:O150"/>
    <mergeCell ref="P148:S150"/>
    <mergeCell ref="P163:S165"/>
    <mergeCell ref="C163:G165"/>
    <mergeCell ref="D154:F156"/>
    <mergeCell ref="AN151:AQ153"/>
    <mergeCell ref="AR151:AS153"/>
    <mergeCell ref="AR148:AS150"/>
    <mergeCell ref="AT148:AW150"/>
    <mergeCell ref="D151:F153"/>
    <mergeCell ref="H151:I153"/>
    <mergeCell ref="J151:M153"/>
    <mergeCell ref="N151:O153"/>
    <mergeCell ref="P151:S153"/>
    <mergeCell ref="V148:Y150"/>
    <mergeCell ref="H154:I156"/>
    <mergeCell ref="J154:M156"/>
    <mergeCell ref="N154:O156"/>
    <mergeCell ref="P154:S156"/>
    <mergeCell ref="T154:U156"/>
    <mergeCell ref="Z154:AA156"/>
    <mergeCell ref="AB154:AE156"/>
    <mergeCell ref="AF154:AG156"/>
    <mergeCell ref="AH154:AK156"/>
    <mergeCell ref="AL154:AM156"/>
    <mergeCell ref="AT151:AW153"/>
    <mergeCell ref="AB151:AE153"/>
    <mergeCell ref="AF151:AG153"/>
    <mergeCell ref="AH151:AK153"/>
    <mergeCell ref="AN154:AQ156"/>
    <mergeCell ref="AR154:AS156"/>
    <mergeCell ref="AT154:AW156"/>
    <mergeCell ref="D157:F159"/>
    <mergeCell ref="H157:I159"/>
    <mergeCell ref="J157:M159"/>
    <mergeCell ref="N157:O159"/>
    <mergeCell ref="P157:S159"/>
    <mergeCell ref="T157:U159"/>
    <mergeCell ref="V157:Y159"/>
    <mergeCell ref="Z157:AA159"/>
    <mergeCell ref="AN157:AQ159"/>
    <mergeCell ref="Z160:AA162"/>
    <mergeCell ref="AB160:AE162"/>
    <mergeCell ref="AB157:AE159"/>
    <mergeCell ref="AF157:AG159"/>
    <mergeCell ref="AH157:AK159"/>
    <mergeCell ref="AR160:AS162"/>
    <mergeCell ref="AL157:AM159"/>
    <mergeCell ref="AH160:AK162"/>
    <mergeCell ref="AL160:AM162"/>
    <mergeCell ref="AF160:AG162"/>
    <mergeCell ref="D160:F162"/>
    <mergeCell ref="H160:I162"/>
    <mergeCell ref="J160:M162"/>
    <mergeCell ref="N160:O162"/>
    <mergeCell ref="P160:S162"/>
    <mergeCell ref="T160:U162"/>
    <mergeCell ref="AL163:AM165"/>
    <mergeCell ref="AT163:AW165"/>
    <mergeCell ref="AT160:AW162"/>
    <mergeCell ref="AT157:AW159"/>
    <mergeCell ref="AR157:AS159"/>
    <mergeCell ref="AN163:AQ165"/>
    <mergeCell ref="AR163:AS165"/>
    <mergeCell ref="G71:Q71"/>
    <mergeCell ref="G72:Q76"/>
    <mergeCell ref="V160:Y162"/>
    <mergeCell ref="AN160:AQ162"/>
    <mergeCell ref="T163:U165"/>
    <mergeCell ref="V163:Y165"/>
    <mergeCell ref="Z163:AA165"/>
    <mergeCell ref="AB163:AE165"/>
    <mergeCell ref="AF163:AG165"/>
    <mergeCell ref="AH163:AK165"/>
  </mergeCells>
  <phoneticPr fontId="2"/>
  <pageMargins left="0.78740157480314965" right="0.55118110236220474" top="0.78740157480314965" bottom="0.78740157480314965" header="0.51181102362204722" footer="0.31496062992125984"/>
  <pageSetup paperSize="9" scale="98" fitToHeight="0" orientation="portrait" r:id="rId1"/>
  <headerFooter alignWithMargins="0">
    <oddHeader>&amp;R&amp;9一般実地演習別表（取引事例比較法）</oddHeader>
    <oddFooter>&amp;C&amp;"ＭＳ Ｐ明朝,標準"- &amp;P -&amp;R&amp;A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Y33"/>
  <sheetViews>
    <sheetView view="pageBreakPreview" zoomScale="130" zoomScaleNormal="100" zoomScaleSheetLayoutView="130" workbookViewId="0">
      <selection sqref="A1:Z2"/>
    </sheetView>
  </sheetViews>
  <sheetFormatPr defaultColWidth="1.796875" defaultRowHeight="9.75" customHeight="1" x14ac:dyDescent="0.25"/>
  <cols>
    <col min="1" max="16384" width="1.796875" style="305"/>
  </cols>
  <sheetData>
    <row r="1" spans="1:51" ht="9.75" customHeight="1" x14ac:dyDescent="0.25">
      <c r="A1" s="1422" t="s">
        <v>170</v>
      </c>
      <c r="B1" s="1422"/>
      <c r="C1" s="1422"/>
      <c r="D1" s="1422"/>
      <c r="E1" s="1422"/>
      <c r="F1" s="1422"/>
      <c r="G1" s="1422"/>
      <c r="H1" s="1422"/>
      <c r="I1" s="1422"/>
      <c r="J1" s="1422"/>
      <c r="K1" s="1422"/>
      <c r="L1" s="1422"/>
      <c r="M1" s="1422"/>
      <c r="N1" s="1422"/>
      <c r="O1" s="1422"/>
      <c r="P1" s="1422"/>
      <c r="Q1" s="1422"/>
      <c r="R1" s="1422"/>
      <c r="S1" s="1422"/>
      <c r="T1" s="1422"/>
      <c r="U1" s="1422"/>
      <c r="V1" s="1422"/>
      <c r="W1" s="1422"/>
      <c r="X1" s="1422"/>
      <c r="Y1" s="1422"/>
      <c r="Z1" s="1422"/>
      <c r="AA1" s="451"/>
      <c r="AB1" s="451"/>
      <c r="AC1" s="451"/>
      <c r="AD1" s="451"/>
      <c r="AE1" s="451"/>
      <c r="AF1" s="451"/>
      <c r="AG1" s="451"/>
      <c r="AH1" s="451"/>
      <c r="AI1" s="451"/>
      <c r="AJ1" s="451"/>
      <c r="AK1" s="451"/>
      <c r="AL1" s="451"/>
      <c r="AM1" s="451"/>
      <c r="AN1" s="451"/>
      <c r="AO1" s="451"/>
      <c r="AP1" s="451"/>
      <c r="AQ1" s="451"/>
      <c r="AR1" s="451"/>
      <c r="AS1" s="451"/>
      <c r="AT1" s="451"/>
      <c r="AU1" s="451"/>
      <c r="AV1" s="451"/>
      <c r="AW1" s="451"/>
      <c r="AX1" s="451"/>
      <c r="AY1" s="451"/>
    </row>
    <row r="2" spans="1:51" ht="9.75" customHeight="1" x14ac:dyDescent="0.25">
      <c r="A2" s="1422"/>
      <c r="B2" s="1422"/>
      <c r="C2" s="1422"/>
      <c r="D2" s="1422"/>
      <c r="E2" s="1422"/>
      <c r="F2" s="1422"/>
      <c r="G2" s="1422"/>
      <c r="H2" s="1422"/>
      <c r="I2" s="1422"/>
      <c r="J2" s="1422"/>
      <c r="K2" s="1422"/>
      <c r="L2" s="1422"/>
      <c r="M2" s="1422"/>
      <c r="N2" s="1422"/>
      <c r="O2" s="1422"/>
      <c r="P2" s="1422"/>
      <c r="Q2" s="1422"/>
      <c r="R2" s="1422"/>
      <c r="S2" s="1422"/>
      <c r="T2" s="1422"/>
      <c r="U2" s="1422"/>
      <c r="V2" s="1422"/>
      <c r="W2" s="1422"/>
      <c r="X2" s="1422"/>
      <c r="Y2" s="1422"/>
      <c r="Z2" s="1422"/>
      <c r="AA2" s="451"/>
      <c r="AB2" s="451"/>
      <c r="AC2" s="451"/>
      <c r="AD2" s="451"/>
      <c r="AE2" s="451"/>
      <c r="AF2" s="451"/>
      <c r="AG2" s="451"/>
      <c r="AH2" s="451"/>
      <c r="AI2" s="451"/>
      <c r="AJ2" s="451"/>
      <c r="AK2" s="451"/>
      <c r="AL2" s="451"/>
      <c r="AM2" s="451"/>
      <c r="AN2" s="451"/>
      <c r="AO2" s="451"/>
      <c r="AP2" s="451"/>
      <c r="AQ2" s="451"/>
      <c r="AR2" s="451"/>
      <c r="AS2" s="451"/>
      <c r="AT2" s="451"/>
      <c r="AU2" s="451"/>
      <c r="AV2" s="451"/>
      <c r="AW2" s="451"/>
      <c r="AX2" s="451"/>
      <c r="AY2" s="449" t="s">
        <v>570</v>
      </c>
    </row>
    <row r="3" spans="1:51" ht="9.75" customHeight="1" x14ac:dyDescent="0.25">
      <c r="K3" s="369"/>
      <c r="L3" s="369"/>
      <c r="M3" s="369"/>
      <c r="N3" s="369"/>
      <c r="O3" s="369"/>
      <c r="P3" s="369"/>
      <c r="Q3" s="369"/>
      <c r="R3" s="369"/>
      <c r="S3" s="369"/>
      <c r="T3" s="369"/>
      <c r="U3" s="369"/>
      <c r="V3" s="369"/>
      <c r="W3" s="369"/>
      <c r="X3" s="369"/>
      <c r="Y3" s="369"/>
      <c r="Z3" s="369"/>
      <c r="AA3" s="369"/>
      <c r="AB3" s="369"/>
      <c r="AC3" s="369"/>
      <c r="AD3" s="369"/>
      <c r="AE3" s="369"/>
      <c r="AF3" s="369"/>
    </row>
    <row r="4" spans="1:51" ht="9.75" customHeight="1" x14ac:dyDescent="0.25">
      <c r="C4" s="370"/>
      <c r="D4" s="370"/>
      <c r="E4" s="370"/>
      <c r="F4" s="370"/>
      <c r="G4" s="370"/>
      <c r="H4" s="370"/>
      <c r="I4" s="370"/>
      <c r="J4" s="370"/>
      <c r="K4" s="370"/>
      <c r="L4" s="370"/>
      <c r="M4" s="370"/>
      <c r="N4" s="370"/>
      <c r="O4" s="370"/>
      <c r="P4" s="370"/>
      <c r="Q4" s="370"/>
      <c r="R4" s="370"/>
      <c r="S4" s="370"/>
      <c r="T4" s="370"/>
      <c r="U4" s="370"/>
      <c r="V4" s="370"/>
      <c r="W4" s="370"/>
      <c r="X4" s="370"/>
      <c r="Y4" s="370"/>
      <c r="Z4" s="370"/>
      <c r="AA4" s="370"/>
      <c r="AB4" s="370"/>
      <c r="AC4" s="370"/>
      <c r="AD4" s="370"/>
      <c r="AE4" s="370"/>
      <c r="AF4" s="370"/>
      <c r="AG4" s="370"/>
      <c r="AH4" s="370"/>
      <c r="AI4" s="370"/>
      <c r="AJ4" s="370"/>
      <c r="AK4" s="370"/>
      <c r="AL4" s="370"/>
      <c r="AM4" s="370"/>
      <c r="AN4" s="370"/>
      <c r="AO4" s="370"/>
      <c r="AP4" s="370"/>
      <c r="AQ4" s="370"/>
      <c r="AR4" s="370"/>
      <c r="AS4" s="370"/>
      <c r="AT4" s="370"/>
      <c r="AU4" s="370"/>
      <c r="AV4" s="370"/>
      <c r="AW4" s="370"/>
      <c r="AX4" s="370"/>
      <c r="AY4" s="370"/>
    </row>
    <row r="5" spans="1:51" ht="9.75" customHeight="1" x14ac:dyDescent="0.25">
      <c r="A5" s="373"/>
      <c r="B5" s="374"/>
      <c r="C5" s="1379" t="s">
        <v>136</v>
      </c>
      <c r="D5" s="1353"/>
      <c r="E5" s="1353"/>
      <c r="F5" s="1353"/>
      <c r="G5" s="1353"/>
      <c r="H5" s="1354"/>
      <c r="I5" s="1466" t="s">
        <v>172</v>
      </c>
      <c r="J5" s="1467"/>
      <c r="K5" s="1467"/>
      <c r="L5" s="1467"/>
      <c r="M5" s="1467"/>
      <c r="N5" s="1468"/>
      <c r="O5" s="1466" t="s">
        <v>138</v>
      </c>
      <c r="P5" s="1467"/>
      <c r="Q5" s="1467"/>
      <c r="R5" s="1468"/>
      <c r="S5" s="1466" t="s">
        <v>139</v>
      </c>
      <c r="T5" s="1467"/>
      <c r="U5" s="1467"/>
      <c r="V5" s="1468"/>
      <c r="W5" s="1466" t="s">
        <v>140</v>
      </c>
      <c r="X5" s="1467"/>
      <c r="Y5" s="1467"/>
      <c r="Z5" s="1468"/>
      <c r="AA5" s="1466" t="s">
        <v>141</v>
      </c>
      <c r="AB5" s="1467"/>
      <c r="AC5" s="1467"/>
      <c r="AD5" s="1468"/>
      <c r="AE5" s="1466" t="s">
        <v>142</v>
      </c>
      <c r="AF5" s="1467"/>
      <c r="AG5" s="1467"/>
      <c r="AH5" s="1468"/>
      <c r="AI5" s="1466" t="s">
        <v>177</v>
      </c>
      <c r="AJ5" s="1467"/>
      <c r="AK5" s="1467"/>
      <c r="AL5" s="1468"/>
      <c r="AM5" s="1466" t="s">
        <v>569</v>
      </c>
      <c r="AN5" s="1467"/>
      <c r="AO5" s="1467"/>
      <c r="AP5" s="1467"/>
      <c r="AQ5" s="1467"/>
      <c r="AR5" s="1468"/>
      <c r="AS5" s="1466" t="s">
        <v>169</v>
      </c>
      <c r="AT5" s="1353"/>
      <c r="AU5" s="1353"/>
      <c r="AV5" s="1353"/>
      <c r="AW5" s="1353"/>
      <c r="AX5" s="1353"/>
      <c r="AY5" s="1354"/>
    </row>
    <row r="6" spans="1:51" ht="9.75" customHeight="1" x14ac:dyDescent="0.25">
      <c r="A6" s="1469" t="s">
        <v>146</v>
      </c>
      <c r="B6" s="1470"/>
      <c r="C6" s="986"/>
      <c r="D6" s="987"/>
      <c r="E6" s="987"/>
      <c r="F6" s="987"/>
      <c r="G6" s="987"/>
      <c r="H6" s="1348"/>
      <c r="I6" s="1469"/>
      <c r="J6" s="1470"/>
      <c r="K6" s="1470"/>
      <c r="L6" s="1470"/>
      <c r="M6" s="1470"/>
      <c r="N6" s="1471"/>
      <c r="O6" s="1469"/>
      <c r="P6" s="1470"/>
      <c r="Q6" s="1470"/>
      <c r="R6" s="1471"/>
      <c r="S6" s="1469"/>
      <c r="T6" s="1470"/>
      <c r="U6" s="1470"/>
      <c r="V6" s="1471"/>
      <c r="W6" s="1469"/>
      <c r="X6" s="1470"/>
      <c r="Y6" s="1470"/>
      <c r="Z6" s="1471"/>
      <c r="AA6" s="1469"/>
      <c r="AB6" s="1470"/>
      <c r="AC6" s="1470"/>
      <c r="AD6" s="1471"/>
      <c r="AE6" s="1469"/>
      <c r="AF6" s="1470"/>
      <c r="AG6" s="1470"/>
      <c r="AH6" s="1471"/>
      <c r="AI6" s="1469"/>
      <c r="AJ6" s="1470"/>
      <c r="AK6" s="1470"/>
      <c r="AL6" s="1471"/>
      <c r="AM6" s="1469"/>
      <c r="AN6" s="1470"/>
      <c r="AO6" s="1470"/>
      <c r="AP6" s="1470"/>
      <c r="AQ6" s="1470"/>
      <c r="AR6" s="1471"/>
      <c r="AS6" s="986"/>
      <c r="AT6" s="987"/>
      <c r="AU6" s="987"/>
      <c r="AV6" s="987"/>
      <c r="AW6" s="987"/>
      <c r="AX6" s="987"/>
      <c r="AY6" s="1348"/>
    </row>
    <row r="7" spans="1:51" ht="9.75" customHeight="1" x14ac:dyDescent="0.25">
      <c r="A7" s="1469"/>
      <c r="B7" s="1470"/>
      <c r="C7" s="986"/>
      <c r="D7" s="987"/>
      <c r="E7" s="987"/>
      <c r="F7" s="987"/>
      <c r="G7" s="987"/>
      <c r="H7" s="1348"/>
      <c r="I7" s="1469"/>
      <c r="J7" s="1470"/>
      <c r="K7" s="1470"/>
      <c r="L7" s="1470"/>
      <c r="M7" s="1470"/>
      <c r="N7" s="1471"/>
      <c r="O7" s="1469"/>
      <c r="P7" s="1470"/>
      <c r="Q7" s="1470"/>
      <c r="R7" s="1471"/>
      <c r="S7" s="1469"/>
      <c r="T7" s="1470"/>
      <c r="U7" s="1470"/>
      <c r="V7" s="1471"/>
      <c r="W7" s="1469"/>
      <c r="X7" s="1470"/>
      <c r="Y7" s="1470"/>
      <c r="Z7" s="1471"/>
      <c r="AA7" s="1469"/>
      <c r="AB7" s="1470"/>
      <c r="AC7" s="1470"/>
      <c r="AD7" s="1471"/>
      <c r="AE7" s="1469"/>
      <c r="AF7" s="1470"/>
      <c r="AG7" s="1470"/>
      <c r="AH7" s="1471"/>
      <c r="AI7" s="1469"/>
      <c r="AJ7" s="1470"/>
      <c r="AK7" s="1470"/>
      <c r="AL7" s="1471"/>
      <c r="AM7" s="1469"/>
      <c r="AN7" s="1470"/>
      <c r="AO7" s="1470"/>
      <c r="AP7" s="1470"/>
      <c r="AQ7" s="1470"/>
      <c r="AR7" s="1471"/>
      <c r="AS7" s="986"/>
      <c r="AT7" s="987"/>
      <c r="AU7" s="987"/>
      <c r="AV7" s="987"/>
      <c r="AW7" s="987"/>
      <c r="AX7" s="987"/>
      <c r="AY7" s="1348"/>
    </row>
    <row r="8" spans="1:51" ht="9.75" customHeight="1" x14ac:dyDescent="0.25">
      <c r="A8" s="1469"/>
      <c r="B8" s="1470"/>
      <c r="C8" s="986"/>
      <c r="D8" s="987"/>
      <c r="E8" s="987"/>
      <c r="F8" s="987"/>
      <c r="G8" s="987"/>
      <c r="H8" s="1348"/>
      <c r="I8" s="1469"/>
      <c r="J8" s="1470"/>
      <c r="K8" s="1470"/>
      <c r="L8" s="1470"/>
      <c r="M8" s="1470"/>
      <c r="N8" s="1471"/>
      <c r="O8" s="1469"/>
      <c r="P8" s="1470"/>
      <c r="Q8" s="1470"/>
      <c r="R8" s="1471"/>
      <c r="S8" s="1469"/>
      <c r="T8" s="1470"/>
      <c r="U8" s="1470"/>
      <c r="V8" s="1471"/>
      <c r="W8" s="1469"/>
      <c r="X8" s="1470"/>
      <c r="Y8" s="1470"/>
      <c r="Z8" s="1471"/>
      <c r="AA8" s="1469"/>
      <c r="AB8" s="1470"/>
      <c r="AC8" s="1470"/>
      <c r="AD8" s="1471"/>
      <c r="AE8" s="1469"/>
      <c r="AF8" s="1470"/>
      <c r="AG8" s="1470"/>
      <c r="AH8" s="1471"/>
      <c r="AI8" s="1469"/>
      <c r="AJ8" s="1470"/>
      <c r="AK8" s="1470"/>
      <c r="AL8" s="1471"/>
      <c r="AM8" s="1469"/>
      <c r="AN8" s="1470"/>
      <c r="AO8" s="1470"/>
      <c r="AP8" s="1470"/>
      <c r="AQ8" s="1470"/>
      <c r="AR8" s="1471"/>
      <c r="AS8" s="986"/>
      <c r="AT8" s="987"/>
      <c r="AU8" s="987"/>
      <c r="AV8" s="987"/>
      <c r="AW8" s="987"/>
      <c r="AX8" s="987"/>
      <c r="AY8" s="1348"/>
    </row>
    <row r="9" spans="1:51" ht="9.75" customHeight="1" x14ac:dyDescent="0.25">
      <c r="A9" s="376"/>
      <c r="B9" s="377"/>
      <c r="C9" s="1577"/>
      <c r="D9" s="1350"/>
      <c r="E9" s="1350"/>
      <c r="F9" s="1350"/>
      <c r="G9" s="1350"/>
      <c r="H9" s="1351"/>
      <c r="I9" s="1472"/>
      <c r="J9" s="1473"/>
      <c r="K9" s="1473"/>
      <c r="L9" s="1473"/>
      <c r="M9" s="1473"/>
      <c r="N9" s="1474"/>
      <c r="O9" s="1472"/>
      <c r="P9" s="1473"/>
      <c r="Q9" s="1473"/>
      <c r="R9" s="1474"/>
      <c r="S9" s="1472"/>
      <c r="T9" s="1473"/>
      <c r="U9" s="1473"/>
      <c r="V9" s="1474"/>
      <c r="W9" s="1472"/>
      <c r="X9" s="1473"/>
      <c r="Y9" s="1473"/>
      <c r="Z9" s="1474"/>
      <c r="AA9" s="1472"/>
      <c r="AB9" s="1473"/>
      <c r="AC9" s="1473"/>
      <c r="AD9" s="1474"/>
      <c r="AE9" s="1472"/>
      <c r="AF9" s="1473"/>
      <c r="AG9" s="1473"/>
      <c r="AH9" s="1474"/>
      <c r="AI9" s="1472"/>
      <c r="AJ9" s="1473"/>
      <c r="AK9" s="1473"/>
      <c r="AL9" s="1474"/>
      <c r="AM9" s="1472"/>
      <c r="AN9" s="1473"/>
      <c r="AO9" s="1473"/>
      <c r="AP9" s="1473"/>
      <c r="AQ9" s="1473"/>
      <c r="AR9" s="1474"/>
      <c r="AS9" s="1577"/>
      <c r="AT9" s="1350"/>
      <c r="AU9" s="1350"/>
      <c r="AV9" s="1350"/>
      <c r="AW9" s="1350"/>
      <c r="AX9" s="1350"/>
      <c r="AY9" s="1351"/>
    </row>
    <row r="10" spans="1:51" ht="9.75" customHeight="1" x14ac:dyDescent="0.25">
      <c r="A10" s="378"/>
      <c r="B10" s="379"/>
      <c r="C10" s="378"/>
      <c r="D10" s="380"/>
      <c r="E10" s="380"/>
      <c r="F10" s="381"/>
      <c r="G10" s="381"/>
      <c r="H10" s="382"/>
      <c r="I10" s="378"/>
      <c r="J10" s="380"/>
      <c r="K10" s="380"/>
      <c r="L10" s="381"/>
      <c r="M10" s="381"/>
      <c r="N10" s="382"/>
      <c r="O10" s="1466">
        <v>100</v>
      </c>
      <c r="P10" s="1467"/>
      <c r="Q10" s="1467"/>
      <c r="R10" s="1468"/>
      <c r="S10" s="986" t="s">
        <v>147</v>
      </c>
      <c r="T10" s="1353"/>
      <c r="U10" s="1353"/>
      <c r="V10" s="1348" t="s">
        <v>148</v>
      </c>
      <c r="W10" s="1466">
        <v>100</v>
      </c>
      <c r="X10" s="1467"/>
      <c r="Y10" s="1467"/>
      <c r="Z10" s="1468"/>
      <c r="AA10" s="1466">
        <v>100</v>
      </c>
      <c r="AB10" s="1467"/>
      <c r="AC10" s="1467"/>
      <c r="AD10" s="1468"/>
      <c r="AE10" s="1466">
        <v>100</v>
      </c>
      <c r="AF10" s="1467"/>
      <c r="AG10" s="1467"/>
      <c r="AH10" s="1468"/>
      <c r="AI10" s="1379" t="s">
        <v>147</v>
      </c>
      <c r="AJ10" s="1353"/>
      <c r="AK10" s="1353"/>
      <c r="AL10" s="1354" t="s">
        <v>148</v>
      </c>
      <c r="AM10" s="383"/>
      <c r="AN10" s="381"/>
      <c r="AO10" s="381"/>
      <c r="AP10" s="381"/>
      <c r="AQ10" s="384"/>
      <c r="AR10" s="385"/>
      <c r="AS10" s="1379" t="s">
        <v>164</v>
      </c>
      <c r="AT10" s="1353"/>
      <c r="AU10" s="1353"/>
      <c r="AV10" s="1353"/>
      <c r="AW10" s="1353"/>
      <c r="AX10" s="1353"/>
      <c r="AY10" s="319"/>
    </row>
    <row r="11" spans="1:51" ht="9.75" customHeight="1" x14ac:dyDescent="0.25">
      <c r="A11" s="1469" t="s">
        <v>150</v>
      </c>
      <c r="B11" s="1471"/>
      <c r="C11" s="386"/>
      <c r="D11" s="1578"/>
      <c r="E11" s="1578"/>
      <c r="F11" s="1578"/>
      <c r="G11" s="1578"/>
      <c r="H11" s="387"/>
      <c r="I11" s="386"/>
      <c r="J11" s="1578"/>
      <c r="K11" s="1578"/>
      <c r="L11" s="1578"/>
      <c r="M11" s="1578"/>
      <c r="N11" s="387"/>
      <c r="O11" s="1469"/>
      <c r="P11" s="1470"/>
      <c r="Q11" s="1470"/>
      <c r="R11" s="1471"/>
      <c r="S11" s="986"/>
      <c r="T11" s="987"/>
      <c r="U11" s="987"/>
      <c r="V11" s="1348"/>
      <c r="W11" s="1469"/>
      <c r="X11" s="1470"/>
      <c r="Y11" s="1470"/>
      <c r="Z11" s="1471"/>
      <c r="AA11" s="1469"/>
      <c r="AB11" s="1470"/>
      <c r="AC11" s="1470"/>
      <c r="AD11" s="1471"/>
      <c r="AE11" s="1469"/>
      <c r="AF11" s="1470"/>
      <c r="AG11" s="1470"/>
      <c r="AH11" s="1471"/>
      <c r="AI11" s="986"/>
      <c r="AJ11" s="987"/>
      <c r="AK11" s="987"/>
      <c r="AL11" s="1348"/>
      <c r="AM11" s="388"/>
      <c r="AN11" s="1470"/>
      <c r="AO11" s="1470"/>
      <c r="AP11" s="1470"/>
      <c r="AQ11" s="1470"/>
      <c r="AR11" s="389"/>
      <c r="AS11" s="986"/>
      <c r="AT11" s="987"/>
      <c r="AU11" s="987"/>
      <c r="AV11" s="987"/>
      <c r="AW11" s="987"/>
      <c r="AX11" s="987"/>
      <c r="AY11" s="319"/>
    </row>
    <row r="12" spans="1:51" ht="9.75" customHeight="1" x14ac:dyDescent="0.25">
      <c r="A12" s="1469"/>
      <c r="B12" s="1471"/>
      <c r="C12" s="388"/>
      <c r="D12" s="1578"/>
      <c r="E12" s="1578"/>
      <c r="F12" s="1578"/>
      <c r="G12" s="1578"/>
      <c r="H12" s="387"/>
      <c r="I12" s="388"/>
      <c r="J12" s="1578"/>
      <c r="K12" s="1578"/>
      <c r="L12" s="1578"/>
      <c r="M12" s="1578"/>
      <c r="N12" s="387"/>
      <c r="O12" s="1469"/>
      <c r="P12" s="1470"/>
      <c r="Q12" s="1470"/>
      <c r="R12" s="1471"/>
      <c r="S12" s="1469"/>
      <c r="T12" s="1470"/>
      <c r="U12" s="1470"/>
      <c r="V12" s="1471"/>
      <c r="W12" s="1469"/>
      <c r="X12" s="1470"/>
      <c r="Y12" s="1470"/>
      <c r="Z12" s="1471"/>
      <c r="AA12" s="1469"/>
      <c r="AB12" s="1470"/>
      <c r="AC12" s="1470"/>
      <c r="AD12" s="1471"/>
      <c r="AE12" s="1469"/>
      <c r="AF12" s="1470"/>
      <c r="AG12" s="1470"/>
      <c r="AH12" s="1471"/>
      <c r="AI12" s="1469"/>
      <c r="AJ12" s="1470"/>
      <c r="AK12" s="1470"/>
      <c r="AL12" s="1471"/>
      <c r="AM12" s="388"/>
      <c r="AN12" s="1470"/>
      <c r="AO12" s="1470"/>
      <c r="AP12" s="1470"/>
      <c r="AQ12" s="1470"/>
      <c r="AR12" s="389"/>
      <c r="AS12" s="986" t="s">
        <v>168</v>
      </c>
      <c r="AT12" s="987"/>
      <c r="AU12" s="987"/>
      <c r="AV12" s="987"/>
      <c r="AW12" s="987"/>
      <c r="AX12" s="987"/>
      <c r="AY12" s="319"/>
    </row>
    <row r="13" spans="1:51" ht="9.75" customHeight="1" x14ac:dyDescent="0.25">
      <c r="A13" s="1469"/>
      <c r="B13" s="1471"/>
      <c r="C13" s="388"/>
      <c r="D13" s="1578"/>
      <c r="E13" s="1578"/>
      <c r="F13" s="1578"/>
      <c r="G13" s="1578"/>
      <c r="H13" s="389"/>
      <c r="I13" s="388"/>
      <c r="J13" s="1578"/>
      <c r="K13" s="1578"/>
      <c r="L13" s="1578"/>
      <c r="M13" s="1578"/>
      <c r="N13" s="389"/>
      <c r="O13" s="986" t="s">
        <v>147</v>
      </c>
      <c r="P13" s="987"/>
      <c r="Q13" s="987"/>
      <c r="R13" s="1348" t="s">
        <v>148</v>
      </c>
      <c r="S13" s="1469">
        <v>100</v>
      </c>
      <c r="T13" s="1470"/>
      <c r="U13" s="1470"/>
      <c r="V13" s="1471"/>
      <c r="W13" s="986" t="s">
        <v>147</v>
      </c>
      <c r="X13" s="987"/>
      <c r="Y13" s="987"/>
      <c r="Z13" s="1348" t="s">
        <v>148</v>
      </c>
      <c r="AA13" s="986" t="s">
        <v>147</v>
      </c>
      <c r="AB13" s="987"/>
      <c r="AC13" s="987"/>
      <c r="AD13" s="1348" t="s">
        <v>148</v>
      </c>
      <c r="AE13" s="986" t="s">
        <v>147</v>
      </c>
      <c r="AF13" s="987"/>
      <c r="AG13" s="987"/>
      <c r="AH13" s="1348" t="s">
        <v>148</v>
      </c>
      <c r="AI13" s="986" t="s">
        <v>147</v>
      </c>
      <c r="AJ13" s="987"/>
      <c r="AK13" s="987"/>
      <c r="AL13" s="1348" t="s">
        <v>148</v>
      </c>
      <c r="AM13" s="390"/>
      <c r="AN13" s="1470"/>
      <c r="AO13" s="1470"/>
      <c r="AP13" s="1470"/>
      <c r="AQ13" s="1470"/>
      <c r="AR13" s="319"/>
      <c r="AS13" s="986"/>
      <c r="AT13" s="987"/>
      <c r="AU13" s="987"/>
      <c r="AV13" s="987"/>
      <c r="AW13" s="987"/>
      <c r="AX13" s="987"/>
      <c r="AY13" s="319"/>
    </row>
    <row r="14" spans="1:51" ht="9.75" customHeight="1" x14ac:dyDescent="0.25">
      <c r="A14" s="376"/>
      <c r="B14" s="391"/>
      <c r="C14" s="376"/>
      <c r="D14" s="377"/>
      <c r="E14" s="377"/>
      <c r="F14" s="377"/>
      <c r="G14" s="392"/>
      <c r="H14" s="393"/>
      <c r="I14" s="376"/>
      <c r="J14" s="377"/>
      <c r="K14" s="377"/>
      <c r="L14" s="377"/>
      <c r="M14" s="392"/>
      <c r="N14" s="393"/>
      <c r="O14" s="1577"/>
      <c r="P14" s="1350"/>
      <c r="Q14" s="1350"/>
      <c r="R14" s="1351"/>
      <c r="S14" s="1472"/>
      <c r="T14" s="1473"/>
      <c r="U14" s="1473"/>
      <c r="V14" s="1474"/>
      <c r="W14" s="1577"/>
      <c r="X14" s="1350"/>
      <c r="Y14" s="1350"/>
      <c r="Z14" s="1351"/>
      <c r="AA14" s="1577"/>
      <c r="AB14" s="1350"/>
      <c r="AC14" s="1350"/>
      <c r="AD14" s="1351"/>
      <c r="AE14" s="1577"/>
      <c r="AF14" s="1350"/>
      <c r="AG14" s="1350"/>
      <c r="AH14" s="1351"/>
      <c r="AI14" s="1577"/>
      <c r="AJ14" s="1350"/>
      <c r="AK14" s="1350"/>
      <c r="AL14" s="1351"/>
      <c r="AM14" s="394"/>
      <c r="AN14" s="392"/>
      <c r="AO14" s="392"/>
      <c r="AP14" s="392"/>
      <c r="AQ14" s="392"/>
      <c r="AR14" s="395"/>
      <c r="AS14" s="396"/>
      <c r="AT14" s="292"/>
      <c r="AU14" s="292"/>
      <c r="AV14" s="304"/>
      <c r="AW14" s="309"/>
      <c r="AX14" s="309"/>
      <c r="AY14" s="319"/>
    </row>
    <row r="15" spans="1:51" ht="9.75" customHeight="1" x14ac:dyDescent="0.25">
      <c r="A15" s="378"/>
      <c r="B15" s="379"/>
      <c r="C15" s="378"/>
      <c r="D15" s="380"/>
      <c r="E15" s="380"/>
      <c r="F15" s="381"/>
      <c r="G15" s="381"/>
      <c r="H15" s="382"/>
      <c r="I15" s="378"/>
      <c r="J15" s="380"/>
      <c r="K15" s="380"/>
      <c r="L15" s="381"/>
      <c r="M15" s="381"/>
      <c r="N15" s="382"/>
      <c r="O15" s="1466">
        <v>100</v>
      </c>
      <c r="P15" s="1467"/>
      <c r="Q15" s="1467"/>
      <c r="R15" s="1468"/>
      <c r="S15" s="986" t="s">
        <v>147</v>
      </c>
      <c r="T15" s="1353"/>
      <c r="U15" s="1353"/>
      <c r="V15" s="1348" t="s">
        <v>148</v>
      </c>
      <c r="W15" s="1466">
        <v>100</v>
      </c>
      <c r="X15" s="1467"/>
      <c r="Y15" s="1467"/>
      <c r="Z15" s="1468"/>
      <c r="AA15" s="1466">
        <v>100</v>
      </c>
      <c r="AB15" s="1467"/>
      <c r="AC15" s="1467"/>
      <c r="AD15" s="1468"/>
      <c r="AE15" s="1466">
        <v>100</v>
      </c>
      <c r="AF15" s="1467"/>
      <c r="AG15" s="1467"/>
      <c r="AH15" s="1468"/>
      <c r="AI15" s="1379" t="s">
        <v>147</v>
      </c>
      <c r="AJ15" s="1353"/>
      <c r="AK15" s="1353"/>
      <c r="AL15" s="1354" t="s">
        <v>148</v>
      </c>
      <c r="AM15" s="383"/>
      <c r="AN15" s="381"/>
      <c r="AO15" s="381"/>
      <c r="AP15" s="381"/>
      <c r="AQ15" s="384"/>
      <c r="AR15" s="385"/>
      <c r="AS15" s="1569" t="s">
        <v>155</v>
      </c>
      <c r="AT15" s="1459"/>
      <c r="AU15" s="1459"/>
      <c r="AV15" s="1459"/>
      <c r="AW15" s="1459"/>
      <c r="AX15" s="1459"/>
      <c r="AY15" s="1460"/>
    </row>
    <row r="16" spans="1:51" ht="9.75" customHeight="1" x14ac:dyDescent="0.25">
      <c r="A16" s="1469" t="s">
        <v>156</v>
      </c>
      <c r="B16" s="1471"/>
      <c r="C16" s="386"/>
      <c r="D16" s="1578"/>
      <c r="E16" s="1578"/>
      <c r="F16" s="1578"/>
      <c r="G16" s="1578"/>
      <c r="H16" s="387"/>
      <c r="I16" s="386"/>
      <c r="J16" s="1578"/>
      <c r="K16" s="1578"/>
      <c r="L16" s="1578"/>
      <c r="M16" s="1578"/>
      <c r="N16" s="387"/>
      <c r="O16" s="1469"/>
      <c r="P16" s="1470"/>
      <c r="Q16" s="1470"/>
      <c r="R16" s="1471"/>
      <c r="S16" s="986"/>
      <c r="T16" s="987"/>
      <c r="U16" s="987"/>
      <c r="V16" s="1348"/>
      <c r="W16" s="1469"/>
      <c r="X16" s="1470"/>
      <c r="Y16" s="1470"/>
      <c r="Z16" s="1471"/>
      <c r="AA16" s="1469"/>
      <c r="AB16" s="1470"/>
      <c r="AC16" s="1470"/>
      <c r="AD16" s="1471"/>
      <c r="AE16" s="1469"/>
      <c r="AF16" s="1470"/>
      <c r="AG16" s="1470"/>
      <c r="AH16" s="1471"/>
      <c r="AI16" s="986"/>
      <c r="AJ16" s="987"/>
      <c r="AK16" s="987"/>
      <c r="AL16" s="1348"/>
      <c r="AM16" s="388"/>
      <c r="AN16" s="1470"/>
      <c r="AO16" s="1470"/>
      <c r="AP16" s="1470"/>
      <c r="AQ16" s="1470"/>
      <c r="AR16" s="389"/>
      <c r="AS16" s="1569"/>
      <c r="AT16" s="1459"/>
      <c r="AU16" s="1459"/>
      <c r="AV16" s="1459"/>
      <c r="AW16" s="1459"/>
      <c r="AX16" s="1459"/>
      <c r="AY16" s="1460"/>
    </row>
    <row r="17" spans="1:51" ht="9.75" customHeight="1" x14ac:dyDescent="0.25">
      <c r="A17" s="1469"/>
      <c r="B17" s="1471"/>
      <c r="C17" s="388"/>
      <c r="D17" s="1578"/>
      <c r="E17" s="1578"/>
      <c r="F17" s="1578"/>
      <c r="G17" s="1578"/>
      <c r="H17" s="387"/>
      <c r="I17" s="388"/>
      <c r="J17" s="1578"/>
      <c r="K17" s="1578"/>
      <c r="L17" s="1578"/>
      <c r="M17" s="1578"/>
      <c r="N17" s="387"/>
      <c r="O17" s="1469"/>
      <c r="P17" s="1470"/>
      <c r="Q17" s="1470"/>
      <c r="R17" s="1471"/>
      <c r="S17" s="1469"/>
      <c r="T17" s="1470"/>
      <c r="U17" s="1470"/>
      <c r="V17" s="1471"/>
      <c r="W17" s="1469"/>
      <c r="X17" s="1470"/>
      <c r="Y17" s="1470"/>
      <c r="Z17" s="1471"/>
      <c r="AA17" s="1469"/>
      <c r="AB17" s="1470"/>
      <c r="AC17" s="1470"/>
      <c r="AD17" s="1471"/>
      <c r="AE17" s="1469"/>
      <c r="AF17" s="1470"/>
      <c r="AG17" s="1470"/>
      <c r="AH17" s="1471"/>
      <c r="AI17" s="1469"/>
      <c r="AJ17" s="1470"/>
      <c r="AK17" s="1470"/>
      <c r="AL17" s="1471"/>
      <c r="AM17" s="388"/>
      <c r="AN17" s="1470"/>
      <c r="AO17" s="1470"/>
      <c r="AP17" s="1470"/>
      <c r="AQ17" s="1470"/>
      <c r="AR17" s="389"/>
      <c r="AS17" s="986"/>
      <c r="AT17" s="987"/>
      <c r="AU17" s="987"/>
      <c r="AV17" s="987"/>
      <c r="AW17" s="987"/>
      <c r="AX17" s="987"/>
      <c r="AY17" s="319"/>
    </row>
    <row r="18" spans="1:51" ht="9.75" customHeight="1" x14ac:dyDescent="0.25">
      <c r="A18" s="1469"/>
      <c r="B18" s="1471"/>
      <c r="C18" s="388"/>
      <c r="D18" s="1578"/>
      <c r="E18" s="1578"/>
      <c r="F18" s="1578"/>
      <c r="G18" s="1578"/>
      <c r="H18" s="389"/>
      <c r="I18" s="388"/>
      <c r="J18" s="1578"/>
      <c r="K18" s="1578"/>
      <c r="L18" s="1578"/>
      <c r="M18" s="1578"/>
      <c r="N18" s="389"/>
      <c r="O18" s="986" t="s">
        <v>147</v>
      </c>
      <c r="P18" s="987"/>
      <c r="Q18" s="987"/>
      <c r="R18" s="1348" t="s">
        <v>148</v>
      </c>
      <c r="S18" s="1469">
        <v>100</v>
      </c>
      <c r="T18" s="1470"/>
      <c r="U18" s="1470"/>
      <c r="V18" s="1471"/>
      <c r="W18" s="986" t="s">
        <v>147</v>
      </c>
      <c r="X18" s="987"/>
      <c r="Y18" s="987"/>
      <c r="Z18" s="1348" t="s">
        <v>148</v>
      </c>
      <c r="AA18" s="986" t="s">
        <v>147</v>
      </c>
      <c r="AB18" s="987"/>
      <c r="AC18" s="987"/>
      <c r="AD18" s="1348" t="s">
        <v>148</v>
      </c>
      <c r="AE18" s="986" t="s">
        <v>147</v>
      </c>
      <c r="AF18" s="987"/>
      <c r="AG18" s="987"/>
      <c r="AH18" s="1348" t="s">
        <v>148</v>
      </c>
      <c r="AI18" s="986" t="s">
        <v>147</v>
      </c>
      <c r="AJ18" s="987"/>
      <c r="AK18" s="987"/>
      <c r="AL18" s="1348" t="s">
        <v>148</v>
      </c>
      <c r="AM18" s="390"/>
      <c r="AN18" s="1470"/>
      <c r="AO18" s="1470"/>
      <c r="AP18" s="1470"/>
      <c r="AQ18" s="1470"/>
      <c r="AR18" s="319"/>
      <c r="AS18" s="986"/>
      <c r="AT18" s="987"/>
      <c r="AU18" s="987"/>
      <c r="AV18" s="987"/>
      <c r="AW18" s="987"/>
      <c r="AX18" s="987"/>
      <c r="AY18" s="319"/>
    </row>
    <row r="19" spans="1:51" ht="9.75" customHeight="1" x14ac:dyDescent="0.25">
      <c r="A19" s="376"/>
      <c r="B19" s="391"/>
      <c r="C19" s="376"/>
      <c r="D19" s="377"/>
      <c r="E19" s="377"/>
      <c r="F19" s="377"/>
      <c r="G19" s="392"/>
      <c r="H19" s="393"/>
      <c r="I19" s="376"/>
      <c r="J19" s="377"/>
      <c r="K19" s="377"/>
      <c r="L19" s="377"/>
      <c r="M19" s="392"/>
      <c r="N19" s="393"/>
      <c r="O19" s="1577"/>
      <c r="P19" s="1350"/>
      <c r="Q19" s="1350"/>
      <c r="R19" s="1351"/>
      <c r="S19" s="1472"/>
      <c r="T19" s="1473"/>
      <c r="U19" s="1473"/>
      <c r="V19" s="1474"/>
      <c r="W19" s="1577"/>
      <c r="X19" s="1350"/>
      <c r="Y19" s="1350"/>
      <c r="Z19" s="1351"/>
      <c r="AA19" s="1577"/>
      <c r="AB19" s="1350"/>
      <c r="AC19" s="1350"/>
      <c r="AD19" s="1351"/>
      <c r="AE19" s="1577"/>
      <c r="AF19" s="1350"/>
      <c r="AG19" s="1350"/>
      <c r="AH19" s="1351"/>
      <c r="AI19" s="1577"/>
      <c r="AJ19" s="1350"/>
      <c r="AK19" s="1350"/>
      <c r="AL19" s="1351"/>
      <c r="AM19" s="394"/>
      <c r="AN19" s="392"/>
      <c r="AO19" s="392"/>
      <c r="AP19" s="392"/>
      <c r="AQ19" s="392"/>
      <c r="AR19" s="395"/>
      <c r="AS19" s="397"/>
      <c r="AT19" s="304"/>
      <c r="AU19" s="304"/>
      <c r="AV19" s="304"/>
      <c r="AW19" s="304"/>
      <c r="AX19" s="304"/>
      <c r="AY19" s="319"/>
    </row>
    <row r="20" spans="1:51" ht="9.75" customHeight="1" x14ac:dyDescent="0.25">
      <c r="A20" s="378"/>
      <c r="B20" s="379"/>
      <c r="C20" s="378"/>
      <c r="D20" s="380"/>
      <c r="E20" s="380"/>
      <c r="F20" s="381"/>
      <c r="G20" s="381"/>
      <c r="H20" s="382"/>
      <c r="I20" s="378"/>
      <c r="J20" s="380"/>
      <c r="K20" s="380"/>
      <c r="L20" s="381"/>
      <c r="M20" s="381"/>
      <c r="N20" s="382"/>
      <c r="O20" s="1466">
        <v>100</v>
      </c>
      <c r="P20" s="1467"/>
      <c r="Q20" s="1467"/>
      <c r="R20" s="1468"/>
      <c r="S20" s="986" t="s">
        <v>147</v>
      </c>
      <c r="T20" s="1353"/>
      <c r="U20" s="1353"/>
      <c r="V20" s="1348" t="s">
        <v>148</v>
      </c>
      <c r="W20" s="1466">
        <v>100</v>
      </c>
      <c r="X20" s="1467"/>
      <c r="Y20" s="1467"/>
      <c r="Z20" s="1468"/>
      <c r="AA20" s="1466">
        <v>100</v>
      </c>
      <c r="AB20" s="1467"/>
      <c r="AC20" s="1467"/>
      <c r="AD20" s="1468"/>
      <c r="AE20" s="1466">
        <v>100</v>
      </c>
      <c r="AF20" s="1467"/>
      <c r="AG20" s="1467"/>
      <c r="AH20" s="1468"/>
      <c r="AI20" s="1379" t="s">
        <v>147</v>
      </c>
      <c r="AJ20" s="1353"/>
      <c r="AK20" s="1353"/>
      <c r="AL20" s="1354" t="s">
        <v>148</v>
      </c>
      <c r="AM20" s="383"/>
      <c r="AN20" s="381"/>
      <c r="AO20" s="381"/>
      <c r="AP20" s="381"/>
      <c r="AQ20" s="384"/>
      <c r="AR20" s="385"/>
      <c r="AS20" s="309"/>
      <c r="AT20" s="304"/>
      <c r="AU20" s="304"/>
      <c r="AV20" s="309"/>
      <c r="AW20" s="398"/>
      <c r="AX20" s="398"/>
      <c r="AY20" s="399"/>
    </row>
    <row r="21" spans="1:51" ht="9.75" customHeight="1" x14ac:dyDescent="0.25">
      <c r="A21" s="1469" t="s">
        <v>158</v>
      </c>
      <c r="B21" s="1471"/>
      <c r="C21" s="386"/>
      <c r="D21" s="1578"/>
      <c r="E21" s="1578"/>
      <c r="F21" s="1578"/>
      <c r="G21" s="1578"/>
      <c r="H21" s="387"/>
      <c r="I21" s="386"/>
      <c r="J21" s="1578"/>
      <c r="K21" s="1578"/>
      <c r="L21" s="1578"/>
      <c r="M21" s="1578"/>
      <c r="N21" s="387"/>
      <c r="O21" s="1469"/>
      <c r="P21" s="1470"/>
      <c r="Q21" s="1470"/>
      <c r="R21" s="1471"/>
      <c r="S21" s="986"/>
      <c r="T21" s="987"/>
      <c r="U21" s="987"/>
      <c r="V21" s="1348"/>
      <c r="W21" s="1469"/>
      <c r="X21" s="1470"/>
      <c r="Y21" s="1470"/>
      <c r="Z21" s="1471"/>
      <c r="AA21" s="1469"/>
      <c r="AB21" s="1470"/>
      <c r="AC21" s="1470"/>
      <c r="AD21" s="1471"/>
      <c r="AE21" s="1469"/>
      <c r="AF21" s="1470"/>
      <c r="AG21" s="1470"/>
      <c r="AH21" s="1471"/>
      <c r="AI21" s="986"/>
      <c r="AJ21" s="987"/>
      <c r="AK21" s="987"/>
      <c r="AL21" s="1348"/>
      <c r="AM21" s="388"/>
      <c r="AN21" s="1470"/>
      <c r="AO21" s="1470"/>
      <c r="AP21" s="1470"/>
      <c r="AQ21" s="1470"/>
      <c r="AR21" s="389"/>
      <c r="AS21" s="1569"/>
      <c r="AT21" s="1459"/>
      <c r="AU21" s="1459"/>
      <c r="AV21" s="1459"/>
      <c r="AW21" s="1459"/>
      <c r="AX21" s="1459"/>
      <c r="AY21" s="1460"/>
    </row>
    <row r="22" spans="1:51" ht="9.75" customHeight="1" x14ac:dyDescent="0.25">
      <c r="A22" s="1469"/>
      <c r="B22" s="1471"/>
      <c r="C22" s="388"/>
      <c r="D22" s="1578"/>
      <c r="E22" s="1578"/>
      <c r="F22" s="1578"/>
      <c r="G22" s="1578"/>
      <c r="H22" s="387"/>
      <c r="I22" s="388"/>
      <c r="J22" s="1578"/>
      <c r="K22" s="1578"/>
      <c r="L22" s="1578"/>
      <c r="M22" s="1578"/>
      <c r="N22" s="387"/>
      <c r="O22" s="1469"/>
      <c r="P22" s="1470"/>
      <c r="Q22" s="1470"/>
      <c r="R22" s="1471"/>
      <c r="S22" s="1469"/>
      <c r="T22" s="1470"/>
      <c r="U22" s="1470"/>
      <c r="V22" s="1471"/>
      <c r="W22" s="1469"/>
      <c r="X22" s="1470"/>
      <c r="Y22" s="1470"/>
      <c r="Z22" s="1471"/>
      <c r="AA22" s="1469"/>
      <c r="AB22" s="1470"/>
      <c r="AC22" s="1470"/>
      <c r="AD22" s="1471"/>
      <c r="AE22" s="1469"/>
      <c r="AF22" s="1470"/>
      <c r="AG22" s="1470"/>
      <c r="AH22" s="1471"/>
      <c r="AI22" s="1469"/>
      <c r="AJ22" s="1470"/>
      <c r="AK22" s="1470"/>
      <c r="AL22" s="1471"/>
      <c r="AM22" s="388"/>
      <c r="AN22" s="1470"/>
      <c r="AO22" s="1470"/>
      <c r="AP22" s="1470"/>
      <c r="AQ22" s="1470"/>
      <c r="AR22" s="389"/>
      <c r="AS22" s="1569"/>
      <c r="AT22" s="1459"/>
      <c r="AU22" s="1459"/>
      <c r="AV22" s="1459"/>
      <c r="AW22" s="1459"/>
      <c r="AX22" s="1459"/>
      <c r="AY22" s="1460"/>
    </row>
    <row r="23" spans="1:51" ht="9.75" customHeight="1" x14ac:dyDescent="0.25">
      <c r="A23" s="1469"/>
      <c r="B23" s="1471"/>
      <c r="C23" s="388"/>
      <c r="D23" s="1578"/>
      <c r="E23" s="1578"/>
      <c r="F23" s="1578"/>
      <c r="G23" s="1578"/>
      <c r="H23" s="389"/>
      <c r="I23" s="388"/>
      <c r="J23" s="1578"/>
      <c r="K23" s="1578"/>
      <c r="L23" s="1578"/>
      <c r="M23" s="1578"/>
      <c r="N23" s="389"/>
      <c r="O23" s="986" t="s">
        <v>147</v>
      </c>
      <c r="P23" s="987"/>
      <c r="Q23" s="987"/>
      <c r="R23" s="1348" t="s">
        <v>148</v>
      </c>
      <c r="S23" s="1469">
        <v>100</v>
      </c>
      <c r="T23" s="1470"/>
      <c r="U23" s="1470"/>
      <c r="V23" s="1471"/>
      <c r="W23" s="986" t="s">
        <v>147</v>
      </c>
      <c r="X23" s="987"/>
      <c r="Y23" s="987"/>
      <c r="Z23" s="1348" t="s">
        <v>148</v>
      </c>
      <c r="AA23" s="986" t="s">
        <v>147</v>
      </c>
      <c r="AB23" s="987"/>
      <c r="AC23" s="987"/>
      <c r="AD23" s="1348" t="s">
        <v>148</v>
      </c>
      <c r="AE23" s="986" t="s">
        <v>147</v>
      </c>
      <c r="AF23" s="987"/>
      <c r="AG23" s="987"/>
      <c r="AH23" s="1348" t="s">
        <v>148</v>
      </c>
      <c r="AI23" s="986" t="s">
        <v>147</v>
      </c>
      <c r="AJ23" s="987"/>
      <c r="AK23" s="987"/>
      <c r="AL23" s="1348" t="s">
        <v>148</v>
      </c>
      <c r="AM23" s="390"/>
      <c r="AN23" s="1470"/>
      <c r="AO23" s="1470"/>
      <c r="AP23" s="1470"/>
      <c r="AQ23" s="1470"/>
      <c r="AR23" s="319"/>
      <c r="AS23" s="986"/>
      <c r="AT23" s="987"/>
      <c r="AU23" s="987"/>
      <c r="AV23" s="987"/>
      <c r="AW23" s="987"/>
      <c r="AX23" s="987"/>
      <c r="AY23" s="1348"/>
    </row>
    <row r="24" spans="1:51" ht="9.75" customHeight="1" x14ac:dyDescent="0.25">
      <c r="A24" s="376"/>
      <c r="B24" s="391"/>
      <c r="C24" s="376"/>
      <c r="D24" s="377"/>
      <c r="E24" s="377"/>
      <c r="F24" s="377"/>
      <c r="G24" s="392"/>
      <c r="H24" s="393"/>
      <c r="I24" s="376"/>
      <c r="J24" s="377"/>
      <c r="K24" s="377"/>
      <c r="L24" s="377"/>
      <c r="M24" s="392"/>
      <c r="N24" s="393"/>
      <c r="O24" s="1577"/>
      <c r="P24" s="1350"/>
      <c r="Q24" s="1350"/>
      <c r="R24" s="1351"/>
      <c r="S24" s="1472"/>
      <c r="T24" s="1473"/>
      <c r="U24" s="1473"/>
      <c r="V24" s="1474"/>
      <c r="W24" s="1577"/>
      <c r="X24" s="1350"/>
      <c r="Y24" s="1350"/>
      <c r="Z24" s="1351"/>
      <c r="AA24" s="1577"/>
      <c r="AB24" s="1350"/>
      <c r="AC24" s="1350"/>
      <c r="AD24" s="1351"/>
      <c r="AE24" s="1577"/>
      <c r="AF24" s="1350"/>
      <c r="AG24" s="1350"/>
      <c r="AH24" s="1351"/>
      <c r="AI24" s="1577"/>
      <c r="AJ24" s="1350"/>
      <c r="AK24" s="1350"/>
      <c r="AL24" s="1351"/>
      <c r="AM24" s="394"/>
      <c r="AN24" s="392"/>
      <c r="AO24" s="392"/>
      <c r="AP24" s="392"/>
      <c r="AQ24" s="392"/>
      <c r="AR24" s="395"/>
      <c r="AS24" s="1577"/>
      <c r="AT24" s="1350"/>
      <c r="AU24" s="1350"/>
      <c r="AV24" s="1350"/>
      <c r="AW24" s="1350"/>
      <c r="AX24" s="1350"/>
      <c r="AY24" s="1351"/>
    </row>
    <row r="26" spans="1:51" ht="9.75" customHeight="1" x14ac:dyDescent="0.25">
      <c r="A26" s="1582" t="s">
        <v>171</v>
      </c>
      <c r="B26" s="1583"/>
      <c r="C26" s="1583"/>
      <c r="D26" s="1583"/>
      <c r="E26" s="1583"/>
      <c r="F26" s="1583"/>
      <c r="G26" s="1583"/>
      <c r="H26" s="1583"/>
      <c r="I26" s="1583"/>
      <c r="J26" s="1583"/>
      <c r="K26" s="1583"/>
      <c r="L26" s="1583"/>
      <c r="M26" s="1583"/>
      <c r="N26" s="1583"/>
      <c r="O26" s="1583"/>
      <c r="P26" s="1583"/>
      <c r="Q26" s="1583"/>
      <c r="R26" s="1583"/>
      <c r="S26" s="1583"/>
      <c r="T26" s="1583"/>
      <c r="U26" s="1583"/>
      <c r="V26" s="1583"/>
      <c r="W26" s="1583"/>
      <c r="X26" s="1583"/>
      <c r="Y26" s="1583"/>
      <c r="Z26" s="1583"/>
      <c r="AA26" s="1583"/>
      <c r="AB26" s="1583"/>
      <c r="AC26" s="1583"/>
      <c r="AD26" s="1583"/>
      <c r="AE26" s="1583"/>
      <c r="AF26" s="1583"/>
      <c r="AG26" s="1583"/>
      <c r="AH26" s="1583"/>
      <c r="AI26" s="1583"/>
      <c r="AJ26" s="1583"/>
      <c r="AK26" s="1583"/>
      <c r="AL26" s="1583"/>
      <c r="AM26" s="1583"/>
      <c r="AN26" s="1583"/>
      <c r="AO26" s="1583"/>
      <c r="AP26" s="1583"/>
      <c r="AQ26" s="1583"/>
      <c r="AR26" s="1583"/>
      <c r="AS26" s="1583"/>
      <c r="AT26" s="1583"/>
      <c r="AU26" s="1583"/>
      <c r="AV26" s="1583"/>
      <c r="AW26" s="1583"/>
      <c r="AX26" s="1583"/>
      <c r="AY26" s="1584"/>
    </row>
    <row r="27" spans="1:51" ht="9.75" customHeight="1" x14ac:dyDescent="0.25">
      <c r="A27" s="1585"/>
      <c r="B27" s="1586"/>
      <c r="C27" s="1586"/>
      <c r="D27" s="1586"/>
      <c r="E27" s="1586"/>
      <c r="F27" s="1586"/>
      <c r="G27" s="1586"/>
      <c r="H27" s="1586"/>
      <c r="I27" s="1586"/>
      <c r="J27" s="1586"/>
      <c r="K27" s="1586"/>
      <c r="L27" s="1586"/>
      <c r="M27" s="1586"/>
      <c r="N27" s="1586"/>
      <c r="O27" s="1586"/>
      <c r="P27" s="1586"/>
      <c r="Q27" s="1586"/>
      <c r="R27" s="1586"/>
      <c r="S27" s="1586"/>
      <c r="T27" s="1586"/>
      <c r="U27" s="1586"/>
      <c r="V27" s="1586"/>
      <c r="W27" s="1586"/>
      <c r="X27" s="1586"/>
      <c r="Y27" s="1586"/>
      <c r="Z27" s="1586"/>
      <c r="AA27" s="1586"/>
      <c r="AB27" s="1586"/>
      <c r="AC27" s="1586"/>
      <c r="AD27" s="1586"/>
      <c r="AE27" s="1586"/>
      <c r="AF27" s="1586"/>
      <c r="AG27" s="1586"/>
      <c r="AH27" s="1586"/>
      <c r="AI27" s="1586"/>
      <c r="AJ27" s="1586"/>
      <c r="AK27" s="1586"/>
      <c r="AL27" s="1586"/>
      <c r="AM27" s="1586"/>
      <c r="AN27" s="1586"/>
      <c r="AO27" s="1586"/>
      <c r="AP27" s="1586"/>
      <c r="AQ27" s="1586"/>
      <c r="AR27" s="1586"/>
      <c r="AS27" s="1586"/>
      <c r="AT27" s="1586"/>
      <c r="AU27" s="1586"/>
      <c r="AV27" s="1586"/>
      <c r="AW27" s="1586"/>
      <c r="AX27" s="1586"/>
      <c r="AY27" s="1587"/>
    </row>
    <row r="28" spans="1:51" ht="9.75" customHeight="1" x14ac:dyDescent="0.25">
      <c r="A28" s="1588"/>
      <c r="B28" s="1589"/>
      <c r="C28" s="1589"/>
      <c r="D28" s="1589"/>
      <c r="E28" s="1589"/>
      <c r="F28" s="1589"/>
      <c r="G28" s="1589"/>
      <c r="H28" s="1589"/>
      <c r="I28" s="1589"/>
      <c r="J28" s="1589"/>
      <c r="K28" s="1589"/>
      <c r="L28" s="1589"/>
      <c r="M28" s="1589"/>
      <c r="N28" s="1589"/>
      <c r="O28" s="1589"/>
      <c r="P28" s="1589"/>
      <c r="Q28" s="1589"/>
      <c r="R28" s="1589"/>
      <c r="S28" s="1589"/>
      <c r="T28" s="1589"/>
      <c r="U28" s="1589"/>
      <c r="V28" s="1589"/>
      <c r="W28" s="1589"/>
      <c r="X28" s="1589"/>
      <c r="Y28" s="1589"/>
      <c r="Z28" s="1589"/>
      <c r="AA28" s="1589"/>
      <c r="AB28" s="1589"/>
      <c r="AC28" s="1589"/>
      <c r="AD28" s="1589"/>
      <c r="AE28" s="1589"/>
      <c r="AF28" s="1589"/>
      <c r="AG28" s="1589"/>
      <c r="AH28" s="1589"/>
      <c r="AI28" s="1589"/>
      <c r="AJ28" s="1589"/>
      <c r="AK28" s="1589"/>
      <c r="AL28" s="1589"/>
      <c r="AM28" s="1589"/>
      <c r="AN28" s="1589"/>
      <c r="AO28" s="1589"/>
      <c r="AP28" s="1589"/>
      <c r="AQ28" s="1589"/>
      <c r="AR28" s="1589"/>
      <c r="AS28" s="1589"/>
      <c r="AT28" s="1589"/>
      <c r="AU28" s="1589"/>
      <c r="AV28" s="1589"/>
      <c r="AW28" s="1589"/>
      <c r="AX28" s="1589"/>
      <c r="AY28" s="1590"/>
    </row>
    <row r="29" spans="1:51" ht="9.75" customHeight="1" x14ac:dyDescent="0.25">
      <c r="A29" s="396"/>
      <c r="B29" s="304"/>
      <c r="C29" s="304"/>
      <c r="D29" s="304"/>
      <c r="E29" s="304"/>
      <c r="F29" s="304"/>
      <c r="G29" s="304"/>
      <c r="H29" s="304"/>
      <c r="I29" s="304"/>
      <c r="J29" s="304"/>
      <c r="K29" s="304"/>
      <c r="L29" s="304"/>
      <c r="M29" s="304"/>
      <c r="N29" s="304"/>
      <c r="O29" s="304"/>
      <c r="P29" s="304"/>
      <c r="Q29" s="304"/>
      <c r="R29" s="304"/>
      <c r="S29" s="304"/>
      <c r="T29" s="304"/>
      <c r="U29" s="304"/>
      <c r="V29" s="304"/>
      <c r="W29" s="304"/>
      <c r="X29" s="304"/>
      <c r="Y29" s="304"/>
      <c r="Z29" s="304"/>
      <c r="AA29" s="304"/>
      <c r="AB29" s="304"/>
      <c r="AC29" s="304"/>
      <c r="AD29" s="304"/>
      <c r="AE29" s="304"/>
      <c r="AF29" s="304"/>
      <c r="AG29" s="304"/>
      <c r="AH29" s="304"/>
      <c r="AI29" s="304"/>
      <c r="AJ29" s="304"/>
      <c r="AK29" s="304"/>
      <c r="AL29" s="304"/>
      <c r="AM29" s="304"/>
      <c r="AN29" s="304"/>
      <c r="AO29" s="304"/>
      <c r="AP29" s="304"/>
      <c r="AQ29" s="304"/>
      <c r="AR29" s="304"/>
      <c r="AS29" s="304"/>
      <c r="AT29" s="304"/>
      <c r="AU29" s="304"/>
      <c r="AV29" s="304"/>
      <c r="AW29" s="304"/>
      <c r="AX29" s="304"/>
      <c r="AY29" s="319"/>
    </row>
    <row r="30" spans="1:51" ht="9.75" customHeight="1" x14ac:dyDescent="0.25">
      <c r="A30" s="396"/>
      <c r="B30" s="1038"/>
      <c r="C30" s="1038"/>
      <c r="D30" s="1038"/>
      <c r="E30" s="1038"/>
      <c r="F30" s="1038"/>
      <c r="G30" s="1038"/>
      <c r="H30" s="1038"/>
      <c r="I30" s="1038"/>
      <c r="J30" s="1038"/>
      <c r="K30" s="1038"/>
      <c r="L30" s="1038"/>
      <c r="M30" s="1038"/>
      <c r="N30" s="1038"/>
      <c r="O30" s="1038"/>
      <c r="P30" s="1038"/>
      <c r="Q30" s="1038"/>
      <c r="R30" s="1038"/>
      <c r="S30" s="1038"/>
      <c r="T30" s="1038"/>
      <c r="U30" s="1038"/>
      <c r="V30" s="1038"/>
      <c r="W30" s="1038"/>
      <c r="X30" s="1038"/>
      <c r="Y30" s="1038"/>
      <c r="Z30" s="1038"/>
      <c r="AA30" s="1038"/>
      <c r="AB30" s="1038"/>
      <c r="AC30" s="1038"/>
      <c r="AD30" s="1038"/>
      <c r="AE30" s="1038"/>
      <c r="AF30" s="1038"/>
      <c r="AG30" s="1038"/>
      <c r="AH30" s="1038"/>
      <c r="AI30" s="1038"/>
      <c r="AJ30" s="1038"/>
      <c r="AK30" s="1038"/>
      <c r="AL30" s="1038"/>
      <c r="AM30" s="1038"/>
      <c r="AN30" s="1038"/>
      <c r="AO30" s="1038"/>
      <c r="AP30" s="1038"/>
      <c r="AQ30" s="1038"/>
      <c r="AR30" s="1038"/>
      <c r="AS30" s="1038"/>
      <c r="AT30" s="1038"/>
      <c r="AU30" s="1038"/>
      <c r="AV30" s="1038"/>
      <c r="AW30" s="1038"/>
      <c r="AX30" s="1038"/>
      <c r="AY30" s="319"/>
    </row>
    <row r="31" spans="1:51" ht="9.75" customHeight="1" x14ac:dyDescent="0.25">
      <c r="A31" s="396"/>
      <c r="B31" s="1038"/>
      <c r="C31" s="1038"/>
      <c r="D31" s="1038"/>
      <c r="E31" s="1038"/>
      <c r="F31" s="1038"/>
      <c r="G31" s="1038"/>
      <c r="H31" s="1038"/>
      <c r="I31" s="1038"/>
      <c r="J31" s="1038"/>
      <c r="K31" s="1038"/>
      <c r="L31" s="1038"/>
      <c r="M31" s="1038"/>
      <c r="N31" s="1038"/>
      <c r="O31" s="1038"/>
      <c r="P31" s="1038"/>
      <c r="Q31" s="1038"/>
      <c r="R31" s="1038"/>
      <c r="S31" s="1038"/>
      <c r="T31" s="1038"/>
      <c r="U31" s="1038"/>
      <c r="V31" s="1038"/>
      <c r="W31" s="1038"/>
      <c r="X31" s="1038"/>
      <c r="Y31" s="1038"/>
      <c r="Z31" s="1038"/>
      <c r="AA31" s="1038"/>
      <c r="AB31" s="1038"/>
      <c r="AC31" s="1038"/>
      <c r="AD31" s="1038"/>
      <c r="AE31" s="1038"/>
      <c r="AF31" s="1038"/>
      <c r="AG31" s="1038"/>
      <c r="AH31" s="1038"/>
      <c r="AI31" s="1038"/>
      <c r="AJ31" s="1038"/>
      <c r="AK31" s="1038"/>
      <c r="AL31" s="1038"/>
      <c r="AM31" s="1038"/>
      <c r="AN31" s="1038"/>
      <c r="AO31" s="1038"/>
      <c r="AP31" s="1038"/>
      <c r="AQ31" s="1038"/>
      <c r="AR31" s="1038"/>
      <c r="AS31" s="1038"/>
      <c r="AT31" s="1038"/>
      <c r="AU31" s="1038"/>
      <c r="AV31" s="1038"/>
      <c r="AW31" s="1038"/>
      <c r="AX31" s="1038"/>
      <c r="AY31" s="319"/>
    </row>
    <row r="32" spans="1:51" ht="9.75" customHeight="1" x14ac:dyDescent="0.25">
      <c r="A32" s="396"/>
      <c r="B32" s="1038"/>
      <c r="C32" s="1038"/>
      <c r="D32" s="1038"/>
      <c r="E32" s="1038"/>
      <c r="F32" s="1038"/>
      <c r="G32" s="1038"/>
      <c r="H32" s="1038"/>
      <c r="I32" s="1038"/>
      <c r="J32" s="1038"/>
      <c r="K32" s="1038"/>
      <c r="L32" s="1038"/>
      <c r="M32" s="1038"/>
      <c r="N32" s="1038"/>
      <c r="O32" s="1038"/>
      <c r="P32" s="1038"/>
      <c r="Q32" s="1038"/>
      <c r="R32" s="1038"/>
      <c r="S32" s="1038"/>
      <c r="T32" s="1038"/>
      <c r="U32" s="1038"/>
      <c r="V32" s="1038"/>
      <c r="W32" s="1038"/>
      <c r="X32" s="1038"/>
      <c r="Y32" s="1038"/>
      <c r="Z32" s="1038"/>
      <c r="AA32" s="1038"/>
      <c r="AB32" s="1038"/>
      <c r="AC32" s="1038"/>
      <c r="AD32" s="1038"/>
      <c r="AE32" s="1038"/>
      <c r="AF32" s="1038"/>
      <c r="AG32" s="1038"/>
      <c r="AH32" s="1038"/>
      <c r="AI32" s="1038"/>
      <c r="AJ32" s="1038"/>
      <c r="AK32" s="1038"/>
      <c r="AL32" s="1038"/>
      <c r="AM32" s="1038"/>
      <c r="AN32" s="1038"/>
      <c r="AO32" s="1038"/>
      <c r="AP32" s="1038"/>
      <c r="AQ32" s="1038"/>
      <c r="AR32" s="1038"/>
      <c r="AS32" s="1038"/>
      <c r="AT32" s="1038"/>
      <c r="AU32" s="1038"/>
      <c r="AV32" s="1038"/>
      <c r="AW32" s="1038"/>
      <c r="AX32" s="1038"/>
      <c r="AY32" s="319"/>
    </row>
    <row r="33" spans="1:51" ht="9.75" customHeight="1" x14ac:dyDescent="0.25">
      <c r="A33" s="396"/>
      <c r="B33" s="304"/>
      <c r="C33" s="304"/>
      <c r="D33" s="304"/>
      <c r="E33" s="304"/>
      <c r="F33" s="304"/>
      <c r="G33" s="304"/>
      <c r="H33" s="304"/>
      <c r="I33" s="304"/>
      <c r="J33" s="304"/>
      <c r="K33" s="304"/>
      <c r="L33" s="304"/>
      <c r="M33" s="304"/>
      <c r="N33" s="304"/>
      <c r="O33" s="304"/>
      <c r="P33" s="304"/>
      <c r="Q33" s="304"/>
      <c r="R33" s="304"/>
      <c r="S33" s="304"/>
      <c r="T33" s="304"/>
      <c r="U33" s="304"/>
      <c r="V33" s="304"/>
      <c r="W33" s="304"/>
      <c r="X33" s="304"/>
      <c r="Y33" s="304"/>
      <c r="Z33" s="304"/>
      <c r="AA33" s="304"/>
      <c r="AB33" s="304"/>
      <c r="AC33" s="304"/>
      <c r="AD33" s="304"/>
      <c r="AE33" s="304"/>
      <c r="AF33" s="304"/>
      <c r="AG33" s="304"/>
      <c r="AH33" s="304"/>
      <c r="AI33" s="304"/>
      <c r="AJ33" s="304"/>
      <c r="AK33" s="304"/>
      <c r="AL33" s="304"/>
      <c r="AM33" s="304"/>
      <c r="AN33" s="304"/>
      <c r="AO33" s="304"/>
      <c r="AP33" s="304"/>
      <c r="AQ33" s="304"/>
      <c r="AR33" s="304"/>
      <c r="AS33" s="304"/>
      <c r="AT33" s="304"/>
      <c r="AU33" s="304"/>
      <c r="AV33" s="304"/>
      <c r="AW33" s="304"/>
      <c r="AX33" s="304"/>
      <c r="AY33" s="319"/>
    </row>
  </sheetData>
  <mergeCells count="128">
    <mergeCell ref="A1:Z2"/>
    <mergeCell ref="D16:G18"/>
    <mergeCell ref="D21:G23"/>
    <mergeCell ref="J11:M13"/>
    <mergeCell ref="J16:M18"/>
    <mergeCell ref="T20:U21"/>
    <mergeCell ref="T15:U16"/>
    <mergeCell ref="T10:U11"/>
    <mergeCell ref="O12:R12"/>
    <mergeCell ref="S12:V12"/>
    <mergeCell ref="O15:R16"/>
    <mergeCell ref="AJ23:AK24"/>
    <mergeCell ref="AJ20:AK21"/>
    <mergeCell ref="AJ18:AK19"/>
    <mergeCell ref="AJ15:AK16"/>
    <mergeCell ref="AJ13:AK14"/>
    <mergeCell ref="AA15:AD16"/>
    <mergeCell ref="AE15:AH16"/>
    <mergeCell ref="O20:R21"/>
    <mergeCell ref="S20:S21"/>
    <mergeCell ref="AI12:AL12"/>
    <mergeCell ref="AI17:AL17"/>
    <mergeCell ref="AL20:AL21"/>
    <mergeCell ref="X18:Y19"/>
    <mergeCell ref="X13:Y14"/>
    <mergeCell ref="AB13:AC14"/>
    <mergeCell ref="AF13:AG14"/>
    <mergeCell ref="AE13:AE14"/>
    <mergeCell ref="W15:Z16"/>
    <mergeCell ref="B30:AX32"/>
    <mergeCell ref="AN11:AQ13"/>
    <mergeCell ref="AN16:AQ18"/>
    <mergeCell ref="AN21:AQ23"/>
    <mergeCell ref="P13:Q14"/>
    <mergeCell ref="P18:Q19"/>
    <mergeCell ref="P23:Q24"/>
    <mergeCell ref="X23:Y24"/>
    <mergeCell ref="AF18:AG19"/>
    <mergeCell ref="AB18:AC19"/>
    <mergeCell ref="C5:H9"/>
    <mergeCell ref="I5:N9"/>
    <mergeCell ref="O5:R9"/>
    <mergeCell ref="S5:V9"/>
    <mergeCell ref="W5:Z9"/>
    <mergeCell ref="AA5:AD9"/>
    <mergeCell ref="AE5:AH9"/>
    <mergeCell ref="AI5:AL9"/>
    <mergeCell ref="AM5:AR9"/>
    <mergeCell ref="AS5:AY9"/>
    <mergeCell ref="A6:B8"/>
    <mergeCell ref="O10:R11"/>
    <mergeCell ref="S10:S11"/>
    <mergeCell ref="V10:V11"/>
    <mergeCell ref="W10:Z11"/>
    <mergeCell ref="AA10:AD11"/>
    <mergeCell ref="AE10:AH11"/>
    <mergeCell ref="AS10:AX11"/>
    <mergeCell ref="A11:B13"/>
    <mergeCell ref="W12:Z12"/>
    <mergeCell ref="AA12:AD12"/>
    <mergeCell ref="AA13:AA14"/>
    <mergeCell ref="AD13:AD14"/>
    <mergeCell ref="D11:G13"/>
    <mergeCell ref="AE12:AH12"/>
    <mergeCell ref="AJ10:AK11"/>
    <mergeCell ref="AS15:AY16"/>
    <mergeCell ref="AS12:AX13"/>
    <mergeCell ref="O13:O14"/>
    <mergeCell ref="R13:R14"/>
    <mergeCell ref="S13:V14"/>
    <mergeCell ref="W13:W14"/>
    <mergeCell ref="Z13:Z14"/>
    <mergeCell ref="AH13:AH14"/>
    <mergeCell ref="AI13:AI14"/>
    <mergeCell ref="AL13:AL14"/>
    <mergeCell ref="A16:B18"/>
    <mergeCell ref="O17:R17"/>
    <mergeCell ref="S17:V17"/>
    <mergeCell ref="W17:Z17"/>
    <mergeCell ref="AA17:AD17"/>
    <mergeCell ref="AE17:AH17"/>
    <mergeCell ref="Z18:Z19"/>
    <mergeCell ref="AA18:AA19"/>
    <mergeCell ref="S15:S16"/>
    <mergeCell ref="V15:V16"/>
    <mergeCell ref="AS17:AX18"/>
    <mergeCell ref="AD18:AD19"/>
    <mergeCell ref="AE18:AE19"/>
    <mergeCell ref="AH18:AH19"/>
    <mergeCell ref="AI18:AI19"/>
    <mergeCell ref="O18:O19"/>
    <mergeCell ref="R18:R19"/>
    <mergeCell ref="S18:V19"/>
    <mergeCell ref="W18:W19"/>
    <mergeCell ref="AL18:AL19"/>
    <mergeCell ref="V20:V21"/>
    <mergeCell ref="W20:Z21"/>
    <mergeCell ref="AA20:AD21"/>
    <mergeCell ref="AE20:AH21"/>
    <mergeCell ref="A21:B23"/>
    <mergeCell ref="AS21:AY22"/>
    <mergeCell ref="O22:R22"/>
    <mergeCell ref="S22:V22"/>
    <mergeCell ref="W22:Z22"/>
    <mergeCell ref="AA22:AD22"/>
    <mergeCell ref="AE22:AH22"/>
    <mergeCell ref="AI22:AL22"/>
    <mergeCell ref="AD23:AD24"/>
    <mergeCell ref="AE23:AE24"/>
    <mergeCell ref="AH23:AH24"/>
    <mergeCell ref="AI23:AI24"/>
    <mergeCell ref="AF23:AG24"/>
    <mergeCell ref="O23:O24"/>
    <mergeCell ref="R23:R24"/>
    <mergeCell ref="S23:V24"/>
    <mergeCell ref="W23:W24"/>
    <mergeCell ref="AA23:AA24"/>
    <mergeCell ref="AB23:AC24"/>
    <mergeCell ref="J21:M23"/>
    <mergeCell ref="AL23:AL24"/>
    <mergeCell ref="AS23:AY24"/>
    <mergeCell ref="A26:AY28"/>
    <mergeCell ref="AI10:AI11"/>
    <mergeCell ref="AL10:AL11"/>
    <mergeCell ref="AI15:AI16"/>
    <mergeCell ref="AL15:AL16"/>
    <mergeCell ref="AI20:AI21"/>
    <mergeCell ref="Z23:Z24"/>
  </mergeCells>
  <phoneticPr fontId="2"/>
  <pageMargins left="0.78740157480314965" right="0.55118110236220474" top="0.78740157480314965" bottom="0.78740157480314965" header="0.51181102362204722" footer="0.31496062992125984"/>
  <pageSetup paperSize="9" scale="98" fitToHeight="0" orientation="portrait" cellComments="asDisplayed" r:id="rId1"/>
  <headerFooter alignWithMargins="0">
    <oddHeader>&amp;R&amp;9一般実地演習別表（区分所有比準法</oddHeader>
    <oddFooter>&amp;C&amp;"ＭＳ Ｐ明朝,標準"- &amp;P -&amp;R&amp;A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42"/>
  <sheetViews>
    <sheetView view="pageBreakPreview" zoomScale="115" zoomScaleNormal="100" zoomScaleSheetLayoutView="115" workbookViewId="0">
      <selection activeCell="B2" sqref="B2"/>
    </sheetView>
  </sheetViews>
  <sheetFormatPr defaultRowHeight="12.75" x14ac:dyDescent="0.25"/>
  <cols>
    <col min="1" max="1" width="2.6640625" customWidth="1"/>
  </cols>
  <sheetData>
    <row r="2" spans="2:7" x14ac:dyDescent="0.25">
      <c r="B2" s="400" t="s">
        <v>555</v>
      </c>
      <c r="G2" s="452" t="s">
        <v>566</v>
      </c>
    </row>
    <row r="3" spans="2:7" ht="13.15" thickBot="1" x14ac:dyDescent="0.3"/>
    <row r="4" spans="2:7" ht="20.100000000000001" customHeight="1" thickTop="1" thickBot="1" x14ac:dyDescent="0.3">
      <c r="B4" s="1604" t="s">
        <v>462</v>
      </c>
      <c r="C4" s="1605"/>
      <c r="D4" s="1605"/>
      <c r="E4" s="1605"/>
      <c r="F4" s="1605"/>
      <c r="G4" s="1606"/>
    </row>
    <row r="5" spans="2:7" x14ac:dyDescent="0.25">
      <c r="B5" s="1591" t="s">
        <v>463</v>
      </c>
      <c r="C5" s="1593" t="s">
        <v>464</v>
      </c>
      <c r="D5" s="177">
        <v>-1</v>
      </c>
      <c r="E5" s="177">
        <v>-2</v>
      </c>
      <c r="F5" s="177">
        <v>-3</v>
      </c>
      <c r="G5" s="182">
        <v>-4</v>
      </c>
    </row>
    <row r="6" spans="2:7" ht="18" x14ac:dyDescent="0.25">
      <c r="B6" s="1592"/>
      <c r="C6" s="1594"/>
      <c r="D6" s="176" t="s">
        <v>465</v>
      </c>
      <c r="E6" s="179" t="s">
        <v>467</v>
      </c>
      <c r="F6" s="176" t="s">
        <v>468</v>
      </c>
      <c r="G6" s="183" t="s">
        <v>470</v>
      </c>
    </row>
    <row r="7" spans="2:7" ht="20.65" thickBot="1" x14ac:dyDescent="0.3">
      <c r="B7" s="1607"/>
      <c r="C7" s="1608"/>
      <c r="D7" s="178" t="s">
        <v>466</v>
      </c>
      <c r="E7" s="180"/>
      <c r="F7" s="181" t="s">
        <v>469</v>
      </c>
      <c r="G7" s="184" t="s">
        <v>471</v>
      </c>
    </row>
    <row r="8" spans="2:7" ht="20.100000000000001" customHeight="1" thickBot="1" x14ac:dyDescent="0.3">
      <c r="B8" s="185" t="s">
        <v>472</v>
      </c>
      <c r="C8" s="181" t="s">
        <v>473</v>
      </c>
      <c r="D8" s="186">
        <v>640.4</v>
      </c>
      <c r="E8" s="187">
        <v>95</v>
      </c>
      <c r="F8" s="188">
        <v>60838</v>
      </c>
      <c r="G8" s="267">
        <v>4.9500000000000002E-2</v>
      </c>
    </row>
    <row r="9" spans="2:7" ht="20.100000000000001" customHeight="1" thickBot="1" x14ac:dyDescent="0.3">
      <c r="B9" s="185" t="s">
        <v>474</v>
      </c>
      <c r="C9" s="181" t="s">
        <v>473</v>
      </c>
      <c r="D9" s="189">
        <v>2048.25</v>
      </c>
      <c r="E9" s="187">
        <v>84</v>
      </c>
      <c r="F9" s="188">
        <v>172053</v>
      </c>
      <c r="G9" s="267">
        <v>0.1401</v>
      </c>
    </row>
    <row r="10" spans="2:7" ht="20.100000000000001" customHeight="1" thickBot="1" x14ac:dyDescent="0.3">
      <c r="B10" s="185" t="s">
        <v>475</v>
      </c>
      <c r="C10" s="181" t="s">
        <v>473</v>
      </c>
      <c r="D10" s="189">
        <v>2221.86</v>
      </c>
      <c r="E10" s="187">
        <v>96</v>
      </c>
      <c r="F10" s="188">
        <v>213299</v>
      </c>
      <c r="G10" s="267">
        <v>0.17369999999999999</v>
      </c>
    </row>
    <row r="11" spans="2:7" ht="20.100000000000001" customHeight="1" thickBot="1" x14ac:dyDescent="0.3">
      <c r="B11" s="190" t="s">
        <v>476</v>
      </c>
      <c r="C11" s="266" t="s">
        <v>473</v>
      </c>
      <c r="D11" s="191">
        <v>2190.86</v>
      </c>
      <c r="E11" s="192">
        <v>100</v>
      </c>
      <c r="F11" s="193">
        <v>219086</v>
      </c>
      <c r="G11" s="268">
        <v>0.1784</v>
      </c>
    </row>
    <row r="12" spans="2:7" ht="20.100000000000001" customHeight="1" thickBot="1" x14ac:dyDescent="0.3">
      <c r="B12" s="185" t="s">
        <v>477</v>
      </c>
      <c r="C12" s="181" t="s">
        <v>473</v>
      </c>
      <c r="D12" s="189">
        <v>2016.91</v>
      </c>
      <c r="E12" s="187">
        <v>104</v>
      </c>
      <c r="F12" s="188">
        <v>209759</v>
      </c>
      <c r="G12" s="267">
        <v>0.17080000000000001</v>
      </c>
    </row>
    <row r="13" spans="2:7" ht="20.100000000000001" customHeight="1" thickBot="1" x14ac:dyDescent="0.3">
      <c r="B13" s="185" t="s">
        <v>478</v>
      </c>
      <c r="C13" s="181" t="s">
        <v>473</v>
      </c>
      <c r="D13" s="189">
        <v>1203.42</v>
      </c>
      <c r="E13" s="187">
        <v>108</v>
      </c>
      <c r="F13" s="188">
        <v>129969</v>
      </c>
      <c r="G13" s="267">
        <v>0.10580000000000001</v>
      </c>
    </row>
    <row r="14" spans="2:7" ht="20.100000000000001" customHeight="1" thickBot="1" x14ac:dyDescent="0.3">
      <c r="B14" s="185" t="s">
        <v>479</v>
      </c>
      <c r="C14" s="181" t="s">
        <v>473</v>
      </c>
      <c r="D14" s="189">
        <v>1038.6400000000001</v>
      </c>
      <c r="E14" s="187">
        <v>118</v>
      </c>
      <c r="F14" s="188">
        <v>122560</v>
      </c>
      <c r="G14" s="267">
        <v>9.98E-2</v>
      </c>
    </row>
    <row r="15" spans="2:7" ht="20.100000000000001" customHeight="1" thickBot="1" x14ac:dyDescent="0.3">
      <c r="B15" s="185" t="s">
        <v>480</v>
      </c>
      <c r="C15" s="181" t="s">
        <v>473</v>
      </c>
      <c r="D15" s="186">
        <v>746.06</v>
      </c>
      <c r="E15" s="187">
        <v>135</v>
      </c>
      <c r="F15" s="188">
        <v>100718</v>
      </c>
      <c r="G15" s="267">
        <v>8.2000000000000003E-2</v>
      </c>
    </row>
    <row r="16" spans="2:7" ht="20.100000000000001" customHeight="1" thickBot="1" x14ac:dyDescent="0.3">
      <c r="B16" s="1595" t="s">
        <v>481</v>
      </c>
      <c r="C16" s="1596"/>
      <c r="D16" s="189">
        <v>12106.4</v>
      </c>
      <c r="E16" s="194"/>
      <c r="F16" s="188">
        <v>1228282</v>
      </c>
      <c r="G16" s="267">
        <v>1</v>
      </c>
    </row>
    <row r="17" spans="2:7" ht="20.100000000000001" customHeight="1" thickBot="1" x14ac:dyDescent="0.3">
      <c r="B17" s="1597" t="s">
        <v>482</v>
      </c>
      <c r="C17" s="1598"/>
      <c r="D17" s="1598"/>
      <c r="E17" s="1598"/>
      <c r="F17" s="1598"/>
      <c r="G17" s="1599"/>
    </row>
    <row r="18" spans="2:7" x14ac:dyDescent="0.25">
      <c r="B18" s="1591" t="s">
        <v>483</v>
      </c>
      <c r="C18" s="1593" t="s">
        <v>464</v>
      </c>
      <c r="D18" s="177">
        <v>-1</v>
      </c>
      <c r="E18" s="177">
        <v>-2</v>
      </c>
      <c r="F18" s="177">
        <v>-3</v>
      </c>
      <c r="G18" s="182">
        <v>-4</v>
      </c>
    </row>
    <row r="19" spans="2:7" ht="18" x14ac:dyDescent="0.25">
      <c r="B19" s="1592"/>
      <c r="C19" s="1594"/>
      <c r="D19" s="176" t="s">
        <v>484</v>
      </c>
      <c r="E19" s="179" t="s">
        <v>545</v>
      </c>
      <c r="F19" s="176" t="s">
        <v>487</v>
      </c>
      <c r="G19" s="183" t="s">
        <v>488</v>
      </c>
    </row>
    <row r="20" spans="2:7" ht="20.65" thickBot="1" x14ac:dyDescent="0.3">
      <c r="B20" s="1592"/>
      <c r="C20" s="1594"/>
      <c r="D20" s="177" t="s">
        <v>466</v>
      </c>
      <c r="E20" s="179"/>
      <c r="F20" s="261" t="s">
        <v>469</v>
      </c>
      <c r="G20" s="262" t="s">
        <v>471</v>
      </c>
    </row>
    <row r="21" spans="2:7" ht="20.100000000000001" customHeight="1" thickBot="1" x14ac:dyDescent="0.3">
      <c r="B21" s="263">
        <v>401</v>
      </c>
      <c r="C21" s="250" t="s">
        <v>473</v>
      </c>
      <c r="D21" s="264">
        <v>93.88</v>
      </c>
      <c r="E21" s="265">
        <v>84</v>
      </c>
      <c r="F21" s="269">
        <v>7886</v>
      </c>
      <c r="G21" s="270">
        <v>3.6900000000000002E-2</v>
      </c>
    </row>
    <row r="22" spans="2:7" ht="20.100000000000001" customHeight="1" thickBot="1" x14ac:dyDescent="0.3">
      <c r="B22" s="185">
        <v>402</v>
      </c>
      <c r="C22" s="181" t="s">
        <v>473</v>
      </c>
      <c r="D22" s="186">
        <v>110.98</v>
      </c>
      <c r="E22" s="187">
        <v>92</v>
      </c>
      <c r="F22" s="188">
        <v>10210</v>
      </c>
      <c r="G22" s="267">
        <v>4.7800000000000002E-2</v>
      </c>
    </row>
    <row r="23" spans="2:7" ht="20.100000000000001" customHeight="1" thickBot="1" x14ac:dyDescent="0.3">
      <c r="B23" s="185">
        <v>403</v>
      </c>
      <c r="C23" s="181" t="s">
        <v>473</v>
      </c>
      <c r="D23" s="186">
        <v>110.47</v>
      </c>
      <c r="E23" s="187">
        <v>91</v>
      </c>
      <c r="F23" s="188">
        <v>10053</v>
      </c>
      <c r="G23" s="267">
        <v>4.7E-2</v>
      </c>
    </row>
    <row r="24" spans="2:7" ht="20.100000000000001" customHeight="1" thickBot="1" x14ac:dyDescent="0.3">
      <c r="B24" s="185">
        <v>404</v>
      </c>
      <c r="C24" s="181" t="s">
        <v>473</v>
      </c>
      <c r="D24" s="186">
        <v>119.5</v>
      </c>
      <c r="E24" s="187">
        <v>92</v>
      </c>
      <c r="F24" s="188">
        <v>10994</v>
      </c>
      <c r="G24" s="267">
        <v>5.1400000000000001E-2</v>
      </c>
    </row>
    <row r="25" spans="2:7" ht="20.100000000000001" customHeight="1" thickBot="1" x14ac:dyDescent="0.3">
      <c r="B25" s="185">
        <v>405</v>
      </c>
      <c r="C25" s="181" t="s">
        <v>473</v>
      </c>
      <c r="D25" s="186">
        <v>121.62</v>
      </c>
      <c r="E25" s="187">
        <v>85</v>
      </c>
      <c r="F25" s="188">
        <v>10338</v>
      </c>
      <c r="G25" s="267">
        <v>4.8399999999999999E-2</v>
      </c>
    </row>
    <row r="26" spans="2:7" ht="20.100000000000001" customHeight="1" thickBot="1" x14ac:dyDescent="0.3">
      <c r="B26" s="185">
        <v>406</v>
      </c>
      <c r="C26" s="181" t="s">
        <v>473</v>
      </c>
      <c r="D26" s="186">
        <v>159.66999999999999</v>
      </c>
      <c r="E26" s="187">
        <v>116</v>
      </c>
      <c r="F26" s="188">
        <v>18522</v>
      </c>
      <c r="G26" s="267">
        <v>8.6699999999999999E-2</v>
      </c>
    </row>
    <row r="27" spans="2:7" ht="20.100000000000001" customHeight="1" thickBot="1" x14ac:dyDescent="0.3">
      <c r="B27" s="185">
        <v>407</v>
      </c>
      <c r="C27" s="181" t="s">
        <v>473</v>
      </c>
      <c r="D27" s="186">
        <v>144.43</v>
      </c>
      <c r="E27" s="187">
        <v>96</v>
      </c>
      <c r="F27" s="188">
        <v>13865</v>
      </c>
      <c r="G27" s="267">
        <v>6.4899999999999999E-2</v>
      </c>
    </row>
    <row r="28" spans="2:7" ht="20.100000000000001" customHeight="1" thickBot="1" x14ac:dyDescent="0.3">
      <c r="B28" s="185">
        <v>408</v>
      </c>
      <c r="C28" s="181" t="s">
        <v>473</v>
      </c>
      <c r="D28" s="186">
        <v>115.36</v>
      </c>
      <c r="E28" s="187">
        <v>92</v>
      </c>
      <c r="F28" s="188">
        <v>10613</v>
      </c>
      <c r="G28" s="267">
        <v>4.9700000000000001E-2</v>
      </c>
    </row>
    <row r="29" spans="2:7" ht="20.100000000000001" customHeight="1" thickBot="1" x14ac:dyDescent="0.3">
      <c r="B29" s="185">
        <v>409</v>
      </c>
      <c r="C29" s="181" t="s">
        <v>473</v>
      </c>
      <c r="D29" s="186">
        <v>114.17</v>
      </c>
      <c r="E29" s="187">
        <v>95</v>
      </c>
      <c r="F29" s="188">
        <v>10846</v>
      </c>
      <c r="G29" s="267">
        <v>5.0799999999999998E-2</v>
      </c>
    </row>
    <row r="30" spans="2:7" ht="20.100000000000001" customHeight="1" thickBot="1" x14ac:dyDescent="0.3">
      <c r="B30" s="185">
        <v>410</v>
      </c>
      <c r="C30" s="181" t="s">
        <v>473</v>
      </c>
      <c r="D30" s="186">
        <v>122.86</v>
      </c>
      <c r="E30" s="187">
        <v>94</v>
      </c>
      <c r="F30" s="188">
        <v>11549</v>
      </c>
      <c r="G30" s="267">
        <v>5.3999999999999999E-2</v>
      </c>
    </row>
    <row r="31" spans="2:7" ht="20.100000000000001" customHeight="1" thickBot="1" x14ac:dyDescent="0.3">
      <c r="B31" s="185">
        <v>411</v>
      </c>
      <c r="C31" s="181" t="s">
        <v>473</v>
      </c>
      <c r="D31" s="186">
        <v>105.04</v>
      </c>
      <c r="E31" s="187">
        <v>96</v>
      </c>
      <c r="F31" s="188">
        <v>10084</v>
      </c>
      <c r="G31" s="267">
        <v>4.7199999999999999E-2</v>
      </c>
    </row>
    <row r="32" spans="2:7" ht="20.100000000000001" customHeight="1" thickBot="1" x14ac:dyDescent="0.3">
      <c r="B32" s="185">
        <v>412</v>
      </c>
      <c r="C32" s="181" t="s">
        <v>473</v>
      </c>
      <c r="D32" s="186">
        <v>136.44999999999999</v>
      </c>
      <c r="E32" s="187">
        <v>97</v>
      </c>
      <c r="F32" s="188">
        <v>13236</v>
      </c>
      <c r="G32" s="267">
        <v>6.1899999999999997E-2</v>
      </c>
    </row>
    <row r="33" spans="2:7" ht="20.100000000000001" customHeight="1" thickBot="1" x14ac:dyDescent="0.3">
      <c r="B33" s="185">
        <v>413</v>
      </c>
      <c r="C33" s="181" t="s">
        <v>473</v>
      </c>
      <c r="D33" s="186">
        <v>135.74</v>
      </c>
      <c r="E33" s="187">
        <v>98</v>
      </c>
      <c r="F33" s="188">
        <v>13303</v>
      </c>
      <c r="G33" s="267">
        <v>6.2300000000000001E-2</v>
      </c>
    </row>
    <row r="34" spans="2:7" ht="20.100000000000001" customHeight="1" thickBot="1" x14ac:dyDescent="0.3">
      <c r="B34" s="190">
        <v>414</v>
      </c>
      <c r="C34" s="266" t="s">
        <v>473</v>
      </c>
      <c r="D34" s="195">
        <v>150.94</v>
      </c>
      <c r="E34" s="192">
        <v>100</v>
      </c>
      <c r="F34" s="193">
        <v>15094</v>
      </c>
      <c r="G34" s="268">
        <v>7.0599999999999996E-2</v>
      </c>
    </row>
    <row r="35" spans="2:7" ht="20.100000000000001" customHeight="1" thickBot="1" x14ac:dyDescent="0.3">
      <c r="B35" s="185">
        <v>415</v>
      </c>
      <c r="C35" s="181" t="s">
        <v>473</v>
      </c>
      <c r="D35" s="186">
        <v>163.98</v>
      </c>
      <c r="E35" s="187">
        <v>99</v>
      </c>
      <c r="F35" s="188">
        <v>16234</v>
      </c>
      <c r="G35" s="267">
        <v>7.5999999999999998E-2</v>
      </c>
    </row>
    <row r="36" spans="2:7" ht="20.100000000000001" customHeight="1" thickBot="1" x14ac:dyDescent="0.3">
      <c r="B36" s="185">
        <v>416</v>
      </c>
      <c r="C36" s="181" t="s">
        <v>473</v>
      </c>
      <c r="D36" s="186">
        <v>150.94</v>
      </c>
      <c r="E36" s="187">
        <v>100</v>
      </c>
      <c r="F36" s="188">
        <v>15094</v>
      </c>
      <c r="G36" s="267">
        <v>7.0599999999999996E-2</v>
      </c>
    </row>
    <row r="37" spans="2:7" ht="20.100000000000001" customHeight="1" thickBot="1" x14ac:dyDescent="0.3">
      <c r="B37" s="185">
        <v>417</v>
      </c>
      <c r="C37" s="181" t="s">
        <v>473</v>
      </c>
      <c r="D37" s="186">
        <v>134.83000000000001</v>
      </c>
      <c r="E37" s="187">
        <v>117</v>
      </c>
      <c r="F37" s="188">
        <v>15775</v>
      </c>
      <c r="G37" s="267">
        <v>7.3800000000000004E-2</v>
      </c>
    </row>
    <row r="38" spans="2:7" ht="20.100000000000001" customHeight="1" thickBot="1" x14ac:dyDescent="0.3">
      <c r="B38" s="1595" t="s">
        <v>481</v>
      </c>
      <c r="C38" s="1596"/>
      <c r="D38" s="189">
        <v>2190.86</v>
      </c>
      <c r="E38" s="194"/>
      <c r="F38" s="188">
        <v>213696</v>
      </c>
      <c r="G38" s="267">
        <v>1</v>
      </c>
    </row>
    <row r="39" spans="2:7" ht="20.100000000000001" customHeight="1" thickBot="1" x14ac:dyDescent="0.3">
      <c r="B39" s="1597" t="s">
        <v>489</v>
      </c>
      <c r="C39" s="1598"/>
      <c r="D39" s="1598"/>
      <c r="E39" s="1598"/>
      <c r="F39" s="1598"/>
      <c r="G39" s="1599"/>
    </row>
    <row r="40" spans="2:7" ht="18.399999999999999" thickBot="1" x14ac:dyDescent="0.3">
      <c r="B40" s="196" t="s">
        <v>483</v>
      </c>
      <c r="C40" s="197" t="s">
        <v>470</v>
      </c>
      <c r="D40" s="1600" t="s">
        <v>488</v>
      </c>
      <c r="E40" s="1601"/>
      <c r="F40" s="1602" t="s">
        <v>490</v>
      </c>
      <c r="G40" s="1603"/>
    </row>
    <row r="41" spans="2:7" ht="20.100000000000001" customHeight="1" thickBot="1" x14ac:dyDescent="0.3">
      <c r="B41" s="198">
        <v>414</v>
      </c>
      <c r="C41" s="271">
        <v>0.1784</v>
      </c>
      <c r="D41" s="272" t="s">
        <v>43</v>
      </c>
      <c r="E41" s="273">
        <v>7.0599999999999996E-2</v>
      </c>
      <c r="F41" s="275" t="s">
        <v>44</v>
      </c>
      <c r="G41" s="274">
        <v>1.26E-2</v>
      </c>
    </row>
    <row r="42" spans="2:7" ht="13.15" thickTop="1" x14ac:dyDescent="0.25"/>
  </sheetData>
  <mergeCells count="11">
    <mergeCell ref="B4:G4"/>
    <mergeCell ref="B5:B7"/>
    <mergeCell ref="C5:C7"/>
    <mergeCell ref="B16:C16"/>
    <mergeCell ref="B17:G17"/>
    <mergeCell ref="B18:B20"/>
    <mergeCell ref="C18:C20"/>
    <mergeCell ref="B38:C38"/>
    <mergeCell ref="B39:G39"/>
    <mergeCell ref="D40:E40"/>
    <mergeCell ref="F40:G40"/>
  </mergeCells>
  <phoneticPr fontId="2"/>
  <pageMargins left="0.78740157480314965" right="0.55118110236220474" top="0.78740157480314965" bottom="0.78740157480314965" header="0.51181102362204722" footer="0.31496062992125984"/>
  <pageSetup paperSize="9" fitToHeight="0" orientation="portrait" r:id="rId1"/>
  <headerFooter alignWithMargins="0">
    <oddHeader>&amp;R&amp;9一般実地演習別表（効用費試算表（区分））</oddHeader>
    <oddFooter>&amp;C&amp;"ＭＳ Ｐ明朝,標準"- &amp;P -&amp;R&amp;A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J41"/>
  <sheetViews>
    <sheetView view="pageBreakPreview" zoomScale="115" zoomScaleNormal="100" zoomScaleSheetLayoutView="115" workbookViewId="0">
      <selection activeCell="B2" sqref="B2"/>
    </sheetView>
  </sheetViews>
  <sheetFormatPr defaultRowHeight="12.75" x14ac:dyDescent="0.25"/>
  <cols>
    <col min="1" max="1" width="2.6640625" customWidth="1"/>
    <col min="8" max="8" width="2.19921875" customWidth="1"/>
    <col min="9" max="9" width="7.46484375" customWidth="1"/>
  </cols>
  <sheetData>
    <row r="2" spans="2:10" x14ac:dyDescent="0.25">
      <c r="B2" s="335" t="s">
        <v>560</v>
      </c>
      <c r="J2" s="452" t="s">
        <v>566</v>
      </c>
    </row>
    <row r="3" spans="2:10" ht="15" customHeight="1" thickBot="1" x14ac:dyDescent="0.3"/>
    <row r="4" spans="2:10" ht="13.5" customHeight="1" x14ac:dyDescent="0.25">
      <c r="B4" s="1609" t="s">
        <v>491</v>
      </c>
      <c r="C4" s="199" t="s">
        <v>492</v>
      </c>
      <c r="D4" s="1609"/>
      <c r="E4" s="199" t="s">
        <v>494</v>
      </c>
      <c r="F4" s="199" t="s">
        <v>485</v>
      </c>
      <c r="G4" s="199" t="s">
        <v>497</v>
      </c>
      <c r="H4" s="1618" t="s">
        <v>499</v>
      </c>
      <c r="I4" s="1619"/>
      <c r="J4" s="199" t="s">
        <v>490</v>
      </c>
    </row>
    <row r="5" spans="2:10" x14ac:dyDescent="0.25">
      <c r="B5" s="1610"/>
      <c r="C5" s="200" t="s">
        <v>493</v>
      </c>
      <c r="D5" s="1610"/>
      <c r="E5" s="200" t="s">
        <v>486</v>
      </c>
      <c r="F5" s="200" t="s">
        <v>486</v>
      </c>
      <c r="G5" s="276" t="s">
        <v>498</v>
      </c>
      <c r="H5" s="1616" t="s">
        <v>500</v>
      </c>
      <c r="I5" s="1617"/>
      <c r="J5" s="276" t="s">
        <v>501</v>
      </c>
    </row>
    <row r="6" spans="2:10" ht="13.15" thickBot="1" x14ac:dyDescent="0.3">
      <c r="B6" s="1611"/>
      <c r="C6" s="201"/>
      <c r="D6" s="1611"/>
      <c r="E6" s="202" t="s">
        <v>495</v>
      </c>
      <c r="F6" s="202" t="s">
        <v>496</v>
      </c>
      <c r="G6" s="202" t="s">
        <v>546</v>
      </c>
      <c r="H6" s="1614"/>
      <c r="I6" s="1615"/>
      <c r="J6" s="201"/>
    </row>
    <row r="7" spans="2:10" ht="20.100000000000001" customHeight="1" thickBot="1" x14ac:dyDescent="0.3">
      <c r="B7" s="203" t="s">
        <v>502</v>
      </c>
      <c r="C7" s="204" t="s">
        <v>503</v>
      </c>
      <c r="D7" s="205" t="s">
        <v>504</v>
      </c>
      <c r="E7" s="205"/>
      <c r="F7" s="205"/>
      <c r="G7" s="205"/>
      <c r="H7" s="401"/>
      <c r="I7" s="402"/>
      <c r="J7" s="207"/>
    </row>
    <row r="8" spans="2:10" ht="20.100000000000001" customHeight="1" thickBot="1" x14ac:dyDescent="0.3">
      <c r="B8" s="203" t="s">
        <v>502</v>
      </c>
      <c r="C8" s="204" t="s">
        <v>505</v>
      </c>
      <c r="D8" s="205" t="s">
        <v>506</v>
      </c>
      <c r="E8" s="205"/>
      <c r="F8" s="205"/>
      <c r="G8" s="205"/>
      <c r="H8" s="401"/>
      <c r="I8" s="206"/>
      <c r="J8" s="207"/>
    </row>
    <row r="9" spans="2:10" ht="20.100000000000001" customHeight="1" thickBot="1" x14ac:dyDescent="0.3">
      <c r="B9" s="203" t="s">
        <v>507</v>
      </c>
      <c r="C9" s="204" t="s">
        <v>508</v>
      </c>
      <c r="D9" s="205" t="s">
        <v>506</v>
      </c>
      <c r="E9" s="205"/>
      <c r="F9" s="205"/>
      <c r="G9" s="205"/>
      <c r="H9" s="401"/>
      <c r="I9" s="206"/>
      <c r="J9" s="207"/>
    </row>
    <row r="10" spans="2:10" ht="20.100000000000001" customHeight="1" thickBot="1" x14ac:dyDescent="0.3">
      <c r="B10" s="203" t="s">
        <v>509</v>
      </c>
      <c r="C10" s="204" t="s">
        <v>508</v>
      </c>
      <c r="D10" s="205" t="s">
        <v>506</v>
      </c>
      <c r="E10" s="205"/>
      <c r="F10" s="205"/>
      <c r="G10" s="205"/>
      <c r="H10" s="401"/>
      <c r="I10" s="206"/>
      <c r="J10" s="207"/>
    </row>
    <row r="11" spans="2:10" ht="20.100000000000001" customHeight="1" thickBot="1" x14ac:dyDescent="0.3">
      <c r="B11" s="203" t="s">
        <v>510</v>
      </c>
      <c r="C11" s="204" t="s">
        <v>508</v>
      </c>
      <c r="D11" s="205" t="s">
        <v>506</v>
      </c>
      <c r="E11" s="205"/>
      <c r="F11" s="205"/>
      <c r="G11" s="205"/>
      <c r="H11" s="401"/>
      <c r="I11" s="206"/>
      <c r="J11" s="207"/>
    </row>
    <row r="12" spans="2:10" ht="20.100000000000001" customHeight="1" thickBot="1" x14ac:dyDescent="0.3">
      <c r="B12" s="203" t="s">
        <v>511</v>
      </c>
      <c r="C12" s="204" t="s">
        <v>508</v>
      </c>
      <c r="D12" s="205" t="s">
        <v>506</v>
      </c>
      <c r="E12" s="205"/>
      <c r="F12" s="205"/>
      <c r="G12" s="205"/>
      <c r="H12" s="401"/>
      <c r="I12" s="206"/>
      <c r="J12" s="207"/>
    </row>
    <row r="13" spans="2:10" ht="20.100000000000001" customHeight="1" thickBot="1" x14ac:dyDescent="0.3">
      <c r="B13" s="203" t="s">
        <v>512</v>
      </c>
      <c r="C13" s="204" t="s">
        <v>508</v>
      </c>
      <c r="D13" s="205" t="s">
        <v>506</v>
      </c>
      <c r="E13" s="205"/>
      <c r="F13" s="205"/>
      <c r="G13" s="205"/>
      <c r="H13" s="401"/>
      <c r="I13" s="206"/>
      <c r="J13" s="207"/>
    </row>
    <row r="14" spans="2:10" ht="20.100000000000001" customHeight="1" thickBot="1" x14ac:dyDescent="0.3">
      <c r="B14" s="203" t="s">
        <v>513</v>
      </c>
      <c r="C14" s="204" t="s">
        <v>508</v>
      </c>
      <c r="D14" s="205" t="s">
        <v>506</v>
      </c>
      <c r="E14" s="205"/>
      <c r="F14" s="205"/>
      <c r="G14" s="205"/>
      <c r="H14" s="401"/>
      <c r="I14" s="206"/>
      <c r="J14" s="207"/>
    </row>
    <row r="15" spans="2:10" ht="20.100000000000001" customHeight="1" thickBot="1" x14ac:dyDescent="0.3">
      <c r="B15" s="203" t="s">
        <v>514</v>
      </c>
      <c r="C15" s="204" t="s">
        <v>508</v>
      </c>
      <c r="D15" s="205" t="s">
        <v>506</v>
      </c>
      <c r="E15" s="205"/>
      <c r="F15" s="205"/>
      <c r="G15" s="205"/>
      <c r="H15" s="401"/>
      <c r="I15" s="206"/>
      <c r="J15" s="207"/>
    </row>
    <row r="16" spans="2:10" ht="20.100000000000001" customHeight="1" thickBot="1" x14ac:dyDescent="0.3">
      <c r="B16" s="203" t="s">
        <v>515</v>
      </c>
      <c r="C16" s="204" t="s">
        <v>508</v>
      </c>
      <c r="D16" s="205" t="s">
        <v>506</v>
      </c>
      <c r="E16" s="205"/>
      <c r="F16" s="205"/>
      <c r="G16" s="205"/>
      <c r="H16" s="401"/>
      <c r="I16" s="206"/>
      <c r="J16" s="207"/>
    </row>
    <row r="17" spans="2:10" ht="20.100000000000001" customHeight="1" thickBot="1" x14ac:dyDescent="0.3">
      <c r="B17" s="203" t="s">
        <v>516</v>
      </c>
      <c r="C17" s="204" t="s">
        <v>517</v>
      </c>
      <c r="D17" s="205"/>
      <c r="E17" s="205"/>
      <c r="F17" s="205"/>
      <c r="G17" s="205"/>
      <c r="H17" s="401" t="s">
        <v>556</v>
      </c>
      <c r="I17" s="403"/>
      <c r="J17" s="207"/>
    </row>
    <row r="18" spans="2:10" ht="20.100000000000001" customHeight="1" thickBot="1" x14ac:dyDescent="0.3">
      <c r="B18" s="1612" t="s">
        <v>518</v>
      </c>
      <c r="C18" s="1613"/>
      <c r="D18" s="1613"/>
      <c r="E18" s="208"/>
      <c r="F18" s="208"/>
      <c r="G18" s="209"/>
      <c r="H18" s="209"/>
      <c r="I18" s="210"/>
      <c r="J18" s="211"/>
    </row>
    <row r="39" ht="14.25" customHeight="1" x14ac:dyDescent="0.25"/>
    <row r="41" ht="14.25" customHeight="1" x14ac:dyDescent="0.25"/>
  </sheetData>
  <mergeCells count="6">
    <mergeCell ref="B4:B6"/>
    <mergeCell ref="D4:D6"/>
    <mergeCell ref="B18:D18"/>
    <mergeCell ref="H6:I6"/>
    <mergeCell ref="H5:I5"/>
    <mergeCell ref="H4:I4"/>
  </mergeCells>
  <phoneticPr fontId="2"/>
  <pageMargins left="0.78740157480314965" right="0.55118110236220474" top="0.78740157480314965" bottom="0.78740157480314965" header="0.51181102362204722" footer="0.31496062992125984"/>
  <pageSetup paperSize="9" fitToHeight="0" orientation="portrait" r:id="rId1"/>
  <headerFooter alignWithMargins="0">
    <oddHeader>&amp;R&amp;9一般実地演習別表（効用費試算表家賃）</oddHeader>
    <oddFooter>&amp;C&amp;"ＭＳ Ｐ明朝,標準"- &amp;P -&amp;R&amp;A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17"/>
  <sheetViews>
    <sheetView view="pageBreakPreview" zoomScaleNormal="100" zoomScaleSheetLayoutView="100" workbookViewId="0">
      <selection activeCell="B2" sqref="B2"/>
    </sheetView>
  </sheetViews>
  <sheetFormatPr defaultRowHeight="12.75" x14ac:dyDescent="0.25"/>
  <cols>
    <col min="1" max="1" width="2.33203125" customWidth="1"/>
    <col min="2" max="2" width="21.86328125" style="335" bestFit="1" customWidth="1"/>
    <col min="3" max="3" width="13.19921875" customWidth="1"/>
    <col min="4" max="4" width="16.1328125" bestFit="1" customWidth="1"/>
    <col min="5" max="5" width="2.46484375" customWidth="1"/>
    <col min="6" max="6" width="9" customWidth="1"/>
    <col min="7" max="7" width="6.796875" bestFit="1" customWidth="1"/>
    <col min="8" max="8" width="13.1328125" bestFit="1" customWidth="1"/>
    <col min="9" max="9" width="2.46484375" customWidth="1"/>
  </cols>
  <sheetData>
    <row r="2" spans="1:9" x14ac:dyDescent="0.25">
      <c r="B2" s="335" t="s">
        <v>557</v>
      </c>
      <c r="I2" s="452" t="s">
        <v>566</v>
      </c>
    </row>
    <row r="3" spans="1:9" x14ac:dyDescent="0.25">
      <c r="B3" s="404"/>
      <c r="C3" s="214"/>
      <c r="D3" s="214"/>
      <c r="E3" s="214"/>
      <c r="F3" s="214"/>
      <c r="G3" s="214"/>
      <c r="H3" s="214"/>
      <c r="I3" s="214"/>
    </row>
    <row r="4" spans="1:9" ht="30" customHeight="1" x14ac:dyDescent="0.25">
      <c r="A4" s="215"/>
      <c r="B4" s="408" t="s">
        <v>558</v>
      </c>
      <c r="C4" s="1632" t="s">
        <v>519</v>
      </c>
      <c r="D4" s="1633"/>
      <c r="E4" s="1633"/>
      <c r="F4" s="1633"/>
      <c r="G4" s="1633"/>
      <c r="H4" s="1632" t="s">
        <v>461</v>
      </c>
      <c r="I4" s="1633"/>
    </row>
    <row r="5" spans="1:9" ht="20.100000000000001" customHeight="1" x14ac:dyDescent="0.25">
      <c r="A5" s="215"/>
      <c r="B5" s="1622" t="s">
        <v>520</v>
      </c>
      <c r="C5" s="1635" t="s">
        <v>521</v>
      </c>
      <c r="D5" s="1631" t="s">
        <v>522</v>
      </c>
      <c r="E5" s="1628"/>
      <c r="F5" s="279"/>
      <c r="G5" s="251" t="s">
        <v>550</v>
      </c>
      <c r="H5" s="253"/>
      <c r="I5" s="283"/>
    </row>
    <row r="6" spans="1:9" ht="20.100000000000001" customHeight="1" x14ac:dyDescent="0.25">
      <c r="A6" s="215"/>
      <c r="B6" s="1634"/>
      <c r="C6" s="1636"/>
      <c r="D6" s="281">
        <v>22800000</v>
      </c>
      <c r="E6" s="280" t="s">
        <v>26</v>
      </c>
      <c r="F6" s="280" t="s">
        <v>523</v>
      </c>
      <c r="G6" s="217">
        <v>0.16539999999999999</v>
      </c>
      <c r="H6" s="282">
        <v>3771000</v>
      </c>
      <c r="I6" s="284" t="s">
        <v>26</v>
      </c>
    </row>
    <row r="7" spans="1:9" ht="20.100000000000001" customHeight="1" x14ac:dyDescent="0.25">
      <c r="A7" s="215"/>
      <c r="B7" s="1623"/>
      <c r="C7" s="216" t="s">
        <v>524</v>
      </c>
      <c r="D7" s="281">
        <v>12120000</v>
      </c>
      <c r="E7" s="280" t="s">
        <v>26</v>
      </c>
      <c r="F7" s="280" t="s">
        <v>523</v>
      </c>
      <c r="G7" s="217">
        <v>0.16539999999999999</v>
      </c>
      <c r="H7" s="282">
        <v>2005000</v>
      </c>
      <c r="I7" s="284" t="s">
        <v>26</v>
      </c>
    </row>
    <row r="8" spans="1:9" ht="20.100000000000001" customHeight="1" x14ac:dyDescent="0.25">
      <c r="A8" s="215"/>
      <c r="B8" s="405" t="s">
        <v>525</v>
      </c>
      <c r="C8" s="1632" t="s">
        <v>526</v>
      </c>
      <c r="D8" s="1633"/>
      <c r="E8" s="1633"/>
      <c r="F8" s="1633"/>
      <c r="G8" s="1633"/>
      <c r="H8" s="287">
        <v>2400000</v>
      </c>
      <c r="I8" s="285" t="s">
        <v>26</v>
      </c>
    </row>
    <row r="9" spans="1:9" ht="20.100000000000001" customHeight="1" x14ac:dyDescent="0.25">
      <c r="A9" s="215"/>
      <c r="B9" s="405" t="s">
        <v>527</v>
      </c>
      <c r="C9" s="1632" t="s">
        <v>526</v>
      </c>
      <c r="D9" s="1633"/>
      <c r="E9" s="1633"/>
      <c r="F9" s="1633"/>
      <c r="G9" s="1633"/>
      <c r="H9" s="287">
        <v>1400000</v>
      </c>
      <c r="I9" s="289" t="s">
        <v>26</v>
      </c>
    </row>
    <row r="10" spans="1:9" ht="20.100000000000001" customHeight="1" x14ac:dyDescent="0.25">
      <c r="A10" s="215"/>
      <c r="B10" s="1622" t="s">
        <v>528</v>
      </c>
      <c r="C10" s="1637" t="s">
        <v>529</v>
      </c>
      <c r="D10" s="1638"/>
      <c r="E10" s="212"/>
      <c r="F10" s="1628"/>
      <c r="G10" s="1628"/>
      <c r="H10" s="253"/>
      <c r="I10" s="283"/>
    </row>
    <row r="11" spans="1:9" ht="20.100000000000001" customHeight="1" x14ac:dyDescent="0.25">
      <c r="A11" s="215"/>
      <c r="B11" s="1623"/>
      <c r="C11" s="1620">
        <v>179600000</v>
      </c>
      <c r="D11" s="1621"/>
      <c r="E11" s="280" t="s">
        <v>26</v>
      </c>
      <c r="F11" s="280" t="s">
        <v>523</v>
      </c>
      <c r="G11" s="217">
        <v>2E-3</v>
      </c>
      <c r="H11" s="252" t="s">
        <v>548</v>
      </c>
      <c r="I11" s="284" t="s">
        <v>26</v>
      </c>
    </row>
    <row r="12" spans="1:9" ht="20.100000000000001" customHeight="1" x14ac:dyDescent="0.25">
      <c r="A12" s="215"/>
      <c r="B12" s="1622" t="s">
        <v>530</v>
      </c>
      <c r="C12" s="1624" t="s">
        <v>531</v>
      </c>
      <c r="D12" s="1625"/>
      <c r="E12" s="1625"/>
      <c r="F12" s="1625"/>
      <c r="G12" s="1625"/>
      <c r="H12" s="253"/>
      <c r="I12" s="286"/>
    </row>
    <row r="13" spans="1:9" ht="20.100000000000001" customHeight="1" x14ac:dyDescent="0.25">
      <c r="A13" s="215"/>
      <c r="B13" s="1623"/>
      <c r="C13" s="1626"/>
      <c r="D13" s="1627"/>
      <c r="E13" s="1627"/>
      <c r="F13" s="1627"/>
      <c r="G13" s="1627"/>
      <c r="H13" s="252">
        <v>0</v>
      </c>
      <c r="I13" s="285" t="s">
        <v>26</v>
      </c>
    </row>
    <row r="14" spans="1:9" ht="20.100000000000001" customHeight="1" x14ac:dyDescent="0.25">
      <c r="A14" s="215"/>
      <c r="B14" s="1622" t="s">
        <v>532</v>
      </c>
      <c r="C14" s="278"/>
      <c r="D14" s="1628" t="s">
        <v>551</v>
      </c>
      <c r="E14" s="1628"/>
      <c r="F14" s="1628"/>
      <c r="G14" s="1628"/>
      <c r="H14" s="253"/>
      <c r="I14" s="283"/>
    </row>
    <row r="15" spans="1:9" ht="20.100000000000001" customHeight="1" x14ac:dyDescent="0.25">
      <c r="A15" s="215"/>
      <c r="B15" s="1623"/>
      <c r="C15" s="277"/>
      <c r="D15" s="213" t="s">
        <v>547</v>
      </c>
      <c r="E15" s="280" t="s">
        <v>26</v>
      </c>
      <c r="F15" s="280" t="s">
        <v>523</v>
      </c>
      <c r="G15" s="218">
        <v>0.04</v>
      </c>
      <c r="H15" s="252" t="s">
        <v>549</v>
      </c>
      <c r="I15" s="284" t="s">
        <v>26</v>
      </c>
    </row>
    <row r="16" spans="1:9" ht="20.100000000000001" customHeight="1" x14ac:dyDescent="0.25">
      <c r="A16" s="215"/>
      <c r="B16" s="406" t="s">
        <v>533</v>
      </c>
      <c r="C16" s="1631"/>
      <c r="D16" s="1628"/>
      <c r="E16" s="1628"/>
      <c r="F16" s="1628"/>
      <c r="G16" s="1628"/>
      <c r="H16" s="288">
        <v>9935000</v>
      </c>
      <c r="I16" s="285" t="s">
        <v>26</v>
      </c>
    </row>
    <row r="17" spans="1:9" ht="20.100000000000001" customHeight="1" x14ac:dyDescent="0.25">
      <c r="A17" s="215"/>
      <c r="B17" s="407"/>
      <c r="C17" s="1629"/>
      <c r="D17" s="1630"/>
      <c r="E17" s="1630"/>
      <c r="F17" s="1630"/>
      <c r="G17" s="1630"/>
      <c r="H17" s="252">
        <v>0.04</v>
      </c>
      <c r="I17" s="285" t="s">
        <v>26</v>
      </c>
    </row>
  </sheetData>
  <mergeCells count="18">
    <mergeCell ref="H4:I4"/>
    <mergeCell ref="D5:E5"/>
    <mergeCell ref="D14:E14"/>
    <mergeCell ref="B5:B7"/>
    <mergeCell ref="C5:C6"/>
    <mergeCell ref="C9:G9"/>
    <mergeCell ref="C8:G8"/>
    <mergeCell ref="C4:G4"/>
    <mergeCell ref="B10:B11"/>
    <mergeCell ref="C10:D10"/>
    <mergeCell ref="C11:D11"/>
    <mergeCell ref="B12:B13"/>
    <mergeCell ref="C12:G13"/>
    <mergeCell ref="F10:G10"/>
    <mergeCell ref="B14:B15"/>
    <mergeCell ref="C17:G17"/>
    <mergeCell ref="C16:G16"/>
    <mergeCell ref="F14:G14"/>
  </mergeCells>
  <phoneticPr fontId="2"/>
  <pageMargins left="0.78740157480314965" right="0.55118110236220474" top="0.78740157480314965" bottom="0.78740157480314965" header="0.51181102362204722" footer="0.31496062992125984"/>
  <pageSetup paperSize="9" fitToHeight="0" orientation="portrait" r:id="rId1"/>
  <headerFooter alignWithMargins="0">
    <oddHeader>&amp;R&amp;9一般実地演習別表（必要諸経費等（家賃））</oddHeader>
    <oddFooter>&amp;C&amp;"ＭＳ Ｐ明朝,標準"- &amp;P -&amp;R&amp;A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BH255"/>
  <sheetViews>
    <sheetView view="pageBreakPreview" zoomScaleNormal="100" zoomScaleSheetLayoutView="100" workbookViewId="0">
      <selection activeCell="B2" sqref="B2:E3"/>
    </sheetView>
  </sheetViews>
  <sheetFormatPr defaultColWidth="1.796875" defaultRowHeight="9.75" customHeight="1" x14ac:dyDescent="0.25"/>
  <cols>
    <col min="1" max="1" width="3.86328125" style="46" customWidth="1"/>
    <col min="2" max="2" width="1.796875" style="46" customWidth="1"/>
    <col min="3" max="3" width="2.86328125" style="46" customWidth="1"/>
    <col min="4" max="4" width="3.796875" style="46" customWidth="1"/>
    <col min="5" max="5" width="3.1328125" style="46" customWidth="1"/>
    <col min="6" max="6" width="2.796875" style="46" customWidth="1"/>
    <col min="7" max="21" width="1.796875" style="46" customWidth="1"/>
    <col min="22" max="22" width="2.86328125" style="46" customWidth="1"/>
    <col min="23" max="27" width="1.796875" style="46" customWidth="1"/>
    <col min="28" max="28" width="2.1328125" style="46" customWidth="1"/>
    <col min="29" max="32" width="1.796875" style="46" customWidth="1"/>
    <col min="33" max="33" width="1.6640625" style="46" customWidth="1"/>
    <col min="34" max="37" width="1.796875" style="46" customWidth="1"/>
    <col min="38" max="38" width="2.46484375" style="46" customWidth="1"/>
    <col min="39" max="51" width="1.796875" style="46" customWidth="1"/>
    <col min="52" max="52" width="0.86328125" style="46" customWidth="1"/>
    <col min="53" max="54" width="1.796875" style="162" customWidth="1"/>
    <col min="55" max="16384" width="1.796875" style="46"/>
  </cols>
  <sheetData>
    <row r="2" spans="1:54" ht="9.75" customHeight="1" x14ac:dyDescent="0.25">
      <c r="A2" s="54"/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</row>
    <row r="3" spans="1:54" ht="9.75" customHeight="1" x14ac:dyDescent="0.25">
      <c r="B3" s="1014" t="s">
        <v>553</v>
      </c>
      <c r="C3" s="1014"/>
      <c r="D3" s="1014"/>
      <c r="E3" s="1014"/>
      <c r="G3" s="1015" t="s">
        <v>554</v>
      </c>
      <c r="H3" s="1015"/>
      <c r="I3" s="1015"/>
      <c r="J3" s="1015"/>
      <c r="K3" s="1015"/>
      <c r="L3" s="1015"/>
      <c r="M3" s="1015"/>
      <c r="N3" s="1015"/>
      <c r="O3" s="1015"/>
      <c r="P3" s="1015"/>
      <c r="Q3" s="1015"/>
      <c r="R3" s="1015"/>
      <c r="S3" s="1015"/>
      <c r="T3" s="1015"/>
      <c r="U3" s="1015"/>
    </row>
    <row r="4" spans="1:54" ht="9.75" customHeight="1" x14ac:dyDescent="0.25">
      <c r="B4" s="1014"/>
      <c r="C4" s="1014"/>
      <c r="D4" s="1014"/>
      <c r="E4" s="1014"/>
      <c r="G4" s="1015"/>
      <c r="H4" s="1015"/>
      <c r="I4" s="1015"/>
      <c r="J4" s="1015"/>
      <c r="K4" s="1015"/>
      <c r="L4" s="1015"/>
      <c r="M4" s="1015"/>
      <c r="N4" s="1015"/>
      <c r="O4" s="1015"/>
      <c r="P4" s="1015"/>
      <c r="Q4" s="1015"/>
      <c r="R4" s="1015"/>
      <c r="S4" s="1015"/>
      <c r="T4" s="1015"/>
      <c r="U4" s="1015"/>
      <c r="AY4" s="449" t="s">
        <v>568</v>
      </c>
    </row>
    <row r="5" spans="1:54" ht="4.5" customHeight="1" x14ac:dyDescent="0.25">
      <c r="B5" s="45"/>
      <c r="C5" s="45"/>
      <c r="D5" s="45"/>
      <c r="E5" s="45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</row>
    <row r="6" spans="1:54" ht="9.75" customHeight="1" x14ac:dyDescent="0.25">
      <c r="B6" s="665" t="s">
        <v>74</v>
      </c>
      <c r="C6" s="665"/>
      <c r="D6" s="665"/>
      <c r="E6" s="665"/>
      <c r="F6" s="665"/>
      <c r="G6" s="665"/>
      <c r="H6" s="665"/>
      <c r="I6" s="665"/>
      <c r="J6" s="665"/>
      <c r="K6" s="665"/>
      <c r="L6" s="665"/>
      <c r="M6" s="665"/>
      <c r="N6" s="665"/>
      <c r="O6" s="665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48"/>
    </row>
    <row r="7" spans="1:54" ht="9.75" customHeight="1" x14ac:dyDescent="0.25">
      <c r="B7" s="739"/>
      <c r="C7" s="739"/>
      <c r="D7" s="739"/>
      <c r="E7" s="739"/>
      <c r="F7" s="739"/>
      <c r="G7" s="739"/>
      <c r="H7" s="739"/>
      <c r="I7" s="739"/>
      <c r="J7" s="739"/>
      <c r="K7" s="739"/>
      <c r="L7" s="739"/>
      <c r="M7" s="739"/>
      <c r="N7" s="739"/>
      <c r="O7" s="73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  <c r="AB7" s="49"/>
      <c r="AC7" s="49"/>
      <c r="AD7" s="49"/>
      <c r="AE7" s="49"/>
      <c r="AF7" s="49"/>
      <c r="AG7" s="49"/>
      <c r="AH7" s="49"/>
      <c r="AI7" s="49"/>
      <c r="AJ7" s="49"/>
      <c r="AK7" s="49"/>
      <c r="AL7" s="49"/>
      <c r="AM7" s="49"/>
      <c r="AN7" s="49"/>
      <c r="AO7" s="49"/>
      <c r="AP7" s="49"/>
      <c r="AQ7" s="49"/>
      <c r="AR7" s="49"/>
      <c r="AS7" s="49"/>
      <c r="AT7" s="49"/>
      <c r="AU7" s="49"/>
      <c r="AV7" s="49"/>
      <c r="AW7" s="49"/>
      <c r="AX7" s="49"/>
      <c r="AY7" s="49"/>
    </row>
    <row r="8" spans="1:54" ht="9.75" customHeight="1" x14ac:dyDescent="0.25">
      <c r="B8" s="50"/>
      <c r="C8" s="51"/>
      <c r="D8" s="51"/>
      <c r="E8" s="52"/>
      <c r="F8" s="52"/>
      <c r="G8" s="52"/>
      <c r="H8" s="52"/>
      <c r="I8" s="722" t="s">
        <v>75</v>
      </c>
      <c r="J8" s="722"/>
      <c r="K8" s="722"/>
      <c r="L8" s="722"/>
      <c r="M8" s="722"/>
      <c r="N8" s="722"/>
      <c r="O8" s="722"/>
      <c r="P8" s="722"/>
      <c r="Q8" s="722"/>
      <c r="R8" s="722"/>
      <c r="S8" s="722"/>
      <c r="T8" s="722"/>
      <c r="U8" s="722"/>
      <c r="V8" s="722"/>
      <c r="W8" s="722"/>
      <c r="X8" s="722"/>
      <c r="Y8" s="722"/>
      <c r="Z8" s="722"/>
      <c r="AA8" s="722"/>
      <c r="AB8" s="722"/>
      <c r="AC8" s="722"/>
      <c r="AD8" s="722"/>
      <c r="AE8" s="722"/>
      <c r="AF8" s="722"/>
      <c r="AG8" s="722"/>
      <c r="AH8" s="722"/>
      <c r="AI8" s="722"/>
      <c r="AJ8" s="722"/>
      <c r="AK8" s="722"/>
      <c r="AL8" s="722"/>
      <c r="AM8" s="722"/>
      <c r="AN8" s="722"/>
      <c r="AO8" s="722"/>
      <c r="AP8" s="722"/>
      <c r="AQ8" s="722"/>
      <c r="AR8" s="722"/>
      <c r="AS8" s="52"/>
      <c r="AT8" s="52"/>
      <c r="AU8" s="52"/>
      <c r="AV8" s="96"/>
      <c r="AW8" s="96"/>
      <c r="AX8" s="96"/>
      <c r="AY8" s="105"/>
    </row>
    <row r="9" spans="1:54" ht="9.75" customHeight="1" x14ac:dyDescent="0.25">
      <c r="B9" s="56"/>
      <c r="C9" s="57"/>
      <c r="D9" s="58"/>
      <c r="E9" s="59"/>
      <c r="F9" s="59"/>
      <c r="G9" s="59"/>
      <c r="H9" s="59"/>
      <c r="I9" s="751"/>
      <c r="J9" s="751"/>
      <c r="K9" s="751"/>
      <c r="L9" s="751"/>
      <c r="M9" s="751"/>
      <c r="N9" s="751"/>
      <c r="O9" s="751"/>
      <c r="P9" s="751"/>
      <c r="Q9" s="751"/>
      <c r="R9" s="751"/>
      <c r="S9" s="751"/>
      <c r="T9" s="751"/>
      <c r="U9" s="751"/>
      <c r="V9" s="751"/>
      <c r="W9" s="751"/>
      <c r="X9" s="751"/>
      <c r="Y9" s="751"/>
      <c r="Z9" s="751"/>
      <c r="AA9" s="751"/>
      <c r="AB9" s="751"/>
      <c r="AC9" s="751"/>
      <c r="AD9" s="751"/>
      <c r="AE9" s="751"/>
      <c r="AF9" s="751"/>
      <c r="AG9" s="751"/>
      <c r="AH9" s="751"/>
      <c r="AI9" s="751"/>
      <c r="AJ9" s="751"/>
      <c r="AK9" s="751"/>
      <c r="AL9" s="751"/>
      <c r="AM9" s="751"/>
      <c r="AN9" s="751"/>
      <c r="AO9" s="751"/>
      <c r="AP9" s="751"/>
      <c r="AQ9" s="751"/>
      <c r="AR9" s="751"/>
      <c r="AS9" s="59"/>
      <c r="AT9" s="59"/>
      <c r="AU9" s="59"/>
      <c r="AV9" s="60"/>
      <c r="AW9" s="60"/>
      <c r="AX9" s="60"/>
      <c r="AY9" s="61"/>
    </row>
    <row r="10" spans="1:54" s="227" customFormat="1" ht="9.75" customHeight="1" x14ac:dyDescent="0.25">
      <c r="B10" s="993" t="s">
        <v>291</v>
      </c>
      <c r="C10" s="994"/>
      <c r="D10" s="994"/>
      <c r="E10" s="994"/>
      <c r="F10" s="995"/>
      <c r="G10" s="805"/>
      <c r="H10" s="802"/>
      <c r="I10" s="802"/>
      <c r="J10" s="802"/>
      <c r="K10" s="802"/>
      <c r="L10" s="802"/>
      <c r="M10" s="1011"/>
      <c r="N10" s="790" t="s">
        <v>76</v>
      </c>
      <c r="O10" s="790"/>
      <c r="P10" s="790"/>
      <c r="Q10" s="790"/>
      <c r="R10" s="1012"/>
      <c r="S10" s="1017"/>
      <c r="T10" s="1018"/>
      <c r="U10" s="1018"/>
      <c r="V10" s="1018"/>
      <c r="W10" s="1018"/>
      <c r="X10" s="1018"/>
      <c r="Y10" s="234"/>
      <c r="Z10" s="235"/>
      <c r="AA10" s="806" t="s">
        <v>77</v>
      </c>
      <c r="AB10" s="790"/>
      <c r="AC10" s="790"/>
      <c r="AD10" s="790"/>
      <c r="AE10" s="1012"/>
      <c r="AF10" s="805"/>
      <c r="AG10" s="802"/>
      <c r="AH10" s="802"/>
      <c r="AI10" s="802"/>
      <c r="AJ10" s="802"/>
      <c r="AK10" s="802"/>
      <c r="AL10" s="1011"/>
      <c r="AM10" s="805" t="s">
        <v>78</v>
      </c>
      <c r="AN10" s="802"/>
      <c r="AO10" s="802"/>
      <c r="AP10" s="802"/>
      <c r="AQ10" s="1011"/>
      <c r="AR10" s="1017"/>
      <c r="AS10" s="1018"/>
      <c r="AT10" s="1018"/>
      <c r="AU10" s="1018"/>
      <c r="AV10" s="1018"/>
      <c r="AW10" s="1018"/>
      <c r="AX10" s="234"/>
      <c r="AY10" s="236"/>
      <c r="BA10" s="228"/>
      <c r="BB10" s="228"/>
    </row>
    <row r="11" spans="1:54" s="227" customFormat="1" ht="9.75" customHeight="1" x14ac:dyDescent="0.25">
      <c r="B11" s="996"/>
      <c r="C11" s="997"/>
      <c r="D11" s="997"/>
      <c r="E11" s="997"/>
      <c r="F11" s="998"/>
      <c r="G11" s="806"/>
      <c r="H11" s="790"/>
      <c r="I11" s="790"/>
      <c r="J11" s="790"/>
      <c r="K11" s="790"/>
      <c r="L11" s="790"/>
      <c r="M11" s="1012"/>
      <c r="N11" s="790"/>
      <c r="O11" s="790"/>
      <c r="P11" s="790"/>
      <c r="Q11" s="790"/>
      <c r="R11" s="1012"/>
      <c r="S11" s="1019"/>
      <c r="T11" s="978"/>
      <c r="U11" s="978"/>
      <c r="V11" s="978"/>
      <c r="W11" s="978"/>
      <c r="X11" s="978"/>
      <c r="Y11" s="978" t="s">
        <v>535</v>
      </c>
      <c r="Z11" s="979"/>
      <c r="AA11" s="806"/>
      <c r="AB11" s="790"/>
      <c r="AC11" s="790"/>
      <c r="AD11" s="790"/>
      <c r="AE11" s="1012"/>
      <c r="AF11" s="806"/>
      <c r="AG11" s="790"/>
      <c r="AH11" s="790"/>
      <c r="AI11" s="790"/>
      <c r="AJ11" s="790"/>
      <c r="AK11" s="790"/>
      <c r="AL11" s="1012"/>
      <c r="AM11" s="806"/>
      <c r="AN11" s="790"/>
      <c r="AO11" s="790"/>
      <c r="AP11" s="790"/>
      <c r="AQ11" s="1012"/>
      <c r="AR11" s="1019"/>
      <c r="AS11" s="978"/>
      <c r="AT11" s="978"/>
      <c r="AU11" s="978"/>
      <c r="AV11" s="978"/>
      <c r="AW11" s="978"/>
      <c r="AX11" s="978" t="s">
        <v>535</v>
      </c>
      <c r="AY11" s="982"/>
      <c r="BA11" s="228"/>
      <c r="BB11" s="228"/>
    </row>
    <row r="12" spans="1:54" s="227" customFormat="1" ht="9.75" customHeight="1" x14ac:dyDescent="0.25">
      <c r="B12" s="999"/>
      <c r="C12" s="1000"/>
      <c r="D12" s="1000"/>
      <c r="E12" s="1000"/>
      <c r="F12" s="1001"/>
      <c r="G12" s="1016"/>
      <c r="H12" s="791"/>
      <c r="I12" s="791"/>
      <c r="J12" s="791"/>
      <c r="K12" s="791"/>
      <c r="L12" s="791"/>
      <c r="M12" s="1013"/>
      <c r="N12" s="791"/>
      <c r="O12" s="791"/>
      <c r="P12" s="791"/>
      <c r="Q12" s="791"/>
      <c r="R12" s="1013"/>
      <c r="S12" s="1020"/>
      <c r="T12" s="980"/>
      <c r="U12" s="980"/>
      <c r="V12" s="980"/>
      <c r="W12" s="980"/>
      <c r="X12" s="980"/>
      <c r="Y12" s="980"/>
      <c r="Z12" s="981"/>
      <c r="AA12" s="1016"/>
      <c r="AB12" s="791"/>
      <c r="AC12" s="791"/>
      <c r="AD12" s="791"/>
      <c r="AE12" s="1013"/>
      <c r="AF12" s="1016"/>
      <c r="AG12" s="791"/>
      <c r="AH12" s="791"/>
      <c r="AI12" s="791"/>
      <c r="AJ12" s="791"/>
      <c r="AK12" s="791"/>
      <c r="AL12" s="1013"/>
      <c r="AM12" s="1016"/>
      <c r="AN12" s="791"/>
      <c r="AO12" s="791"/>
      <c r="AP12" s="791"/>
      <c r="AQ12" s="1013"/>
      <c r="AR12" s="1020"/>
      <c r="AS12" s="980"/>
      <c r="AT12" s="980"/>
      <c r="AU12" s="980"/>
      <c r="AV12" s="980"/>
      <c r="AW12" s="980"/>
      <c r="AX12" s="980"/>
      <c r="AY12" s="983"/>
      <c r="BA12" s="228"/>
      <c r="BB12" s="228"/>
    </row>
    <row r="13" spans="1:54" s="227" customFormat="1" ht="9.75" customHeight="1" x14ac:dyDescent="0.25">
      <c r="B13" s="229"/>
      <c r="C13" s="230"/>
      <c r="D13" s="230"/>
      <c r="E13" s="231"/>
      <c r="F13" s="231"/>
      <c r="G13" s="231"/>
      <c r="H13" s="231"/>
      <c r="I13" s="710" t="s">
        <v>79</v>
      </c>
      <c r="J13" s="710"/>
      <c r="K13" s="710"/>
      <c r="L13" s="710"/>
      <c r="M13" s="710"/>
      <c r="N13" s="710"/>
      <c r="O13" s="710"/>
      <c r="P13" s="710"/>
      <c r="Q13" s="710"/>
      <c r="R13" s="710"/>
      <c r="S13" s="710"/>
      <c r="T13" s="710"/>
      <c r="U13" s="710"/>
      <c r="V13" s="710"/>
      <c r="W13" s="710"/>
      <c r="X13" s="710"/>
      <c r="Y13" s="710"/>
      <c r="Z13" s="710"/>
      <c r="AA13" s="710"/>
      <c r="AB13" s="710"/>
      <c r="AC13" s="710"/>
      <c r="AD13" s="710"/>
      <c r="AE13" s="710"/>
      <c r="AF13" s="710"/>
      <c r="AG13" s="710"/>
      <c r="AH13" s="710"/>
      <c r="AI13" s="710"/>
      <c r="AJ13" s="710"/>
      <c r="AK13" s="710"/>
      <c r="AL13" s="710"/>
      <c r="AM13" s="710"/>
      <c r="AN13" s="710"/>
      <c r="AO13" s="710"/>
      <c r="AP13" s="710"/>
      <c r="AQ13" s="710"/>
      <c r="AR13" s="710"/>
      <c r="AS13" s="231"/>
      <c r="AT13" s="231"/>
      <c r="AU13" s="231"/>
      <c r="AV13" s="232"/>
      <c r="AW13" s="232"/>
      <c r="AX13" s="232"/>
      <c r="AY13" s="233"/>
      <c r="BA13" s="228"/>
      <c r="BB13" s="228"/>
    </row>
    <row r="14" spans="1:54" ht="9.75" customHeight="1" x14ac:dyDescent="0.25">
      <c r="B14" s="56"/>
      <c r="C14" s="57"/>
      <c r="D14" s="58"/>
      <c r="E14" s="59"/>
      <c r="F14" s="59"/>
      <c r="G14" s="59"/>
      <c r="H14" s="59"/>
      <c r="I14" s="751"/>
      <c r="J14" s="751"/>
      <c r="K14" s="751"/>
      <c r="L14" s="751"/>
      <c r="M14" s="751"/>
      <c r="N14" s="751"/>
      <c r="O14" s="751"/>
      <c r="P14" s="751"/>
      <c r="Q14" s="751"/>
      <c r="R14" s="751"/>
      <c r="S14" s="751"/>
      <c r="T14" s="751"/>
      <c r="U14" s="751"/>
      <c r="V14" s="751"/>
      <c r="W14" s="751"/>
      <c r="X14" s="751"/>
      <c r="Y14" s="751"/>
      <c r="Z14" s="751"/>
      <c r="AA14" s="751"/>
      <c r="AB14" s="751"/>
      <c r="AC14" s="751"/>
      <c r="AD14" s="751"/>
      <c r="AE14" s="751"/>
      <c r="AF14" s="751"/>
      <c r="AG14" s="751"/>
      <c r="AH14" s="751"/>
      <c r="AI14" s="751"/>
      <c r="AJ14" s="751"/>
      <c r="AK14" s="751"/>
      <c r="AL14" s="751"/>
      <c r="AM14" s="751"/>
      <c r="AN14" s="751"/>
      <c r="AO14" s="751"/>
      <c r="AP14" s="751"/>
      <c r="AQ14" s="751"/>
      <c r="AR14" s="751"/>
      <c r="AS14" s="59"/>
      <c r="AT14" s="59"/>
      <c r="AU14" s="59"/>
      <c r="AV14" s="60"/>
      <c r="AW14" s="60"/>
      <c r="AX14" s="60"/>
      <c r="AY14" s="61"/>
    </row>
    <row r="15" spans="1:54" s="227" customFormat="1" ht="9.75" customHeight="1" x14ac:dyDescent="0.25">
      <c r="B15" s="993" t="s">
        <v>80</v>
      </c>
      <c r="C15" s="994"/>
      <c r="D15" s="994"/>
      <c r="E15" s="994"/>
      <c r="F15" s="994"/>
      <c r="G15" s="995"/>
      <c r="H15" s="1002"/>
      <c r="I15" s="1003"/>
      <c r="J15" s="1003"/>
      <c r="K15" s="1003"/>
      <c r="L15" s="1003"/>
      <c r="M15" s="1003"/>
      <c r="N15" s="1003"/>
      <c r="O15" s="1003"/>
      <c r="P15" s="1003"/>
      <c r="Q15" s="1004"/>
      <c r="R15" s="802" t="s">
        <v>81</v>
      </c>
      <c r="S15" s="802"/>
      <c r="T15" s="802"/>
      <c r="U15" s="802"/>
      <c r="V15" s="802"/>
      <c r="W15" s="1011"/>
      <c r="X15" s="1017"/>
      <c r="Y15" s="1018"/>
      <c r="Z15" s="1018"/>
      <c r="AA15" s="1018"/>
      <c r="AB15" s="1018"/>
      <c r="AC15" s="1018"/>
      <c r="AD15" s="1018"/>
      <c r="AE15" s="1018"/>
      <c r="AF15" s="1018"/>
      <c r="AG15" s="234"/>
      <c r="AH15" s="235"/>
      <c r="AI15" s="802" t="s">
        <v>82</v>
      </c>
      <c r="AJ15" s="802"/>
      <c r="AK15" s="802"/>
      <c r="AL15" s="802"/>
      <c r="AM15" s="802"/>
      <c r="AN15" s="1011"/>
      <c r="AO15" s="805"/>
      <c r="AP15" s="802"/>
      <c r="AQ15" s="802"/>
      <c r="AR15" s="802"/>
      <c r="AS15" s="802"/>
      <c r="AT15" s="802"/>
      <c r="AU15" s="802"/>
      <c r="AV15" s="802"/>
      <c r="AW15" s="802"/>
      <c r="AX15" s="232"/>
      <c r="AY15" s="233"/>
      <c r="AZ15" s="232"/>
      <c r="BA15" s="228"/>
      <c r="BB15" s="228"/>
    </row>
    <row r="16" spans="1:54" s="227" customFormat="1" ht="9.75" customHeight="1" x14ac:dyDescent="0.25">
      <c r="B16" s="996"/>
      <c r="C16" s="997"/>
      <c r="D16" s="997"/>
      <c r="E16" s="997"/>
      <c r="F16" s="997"/>
      <c r="G16" s="998"/>
      <c r="H16" s="1005"/>
      <c r="I16" s="1006"/>
      <c r="J16" s="1006"/>
      <c r="K16" s="1006"/>
      <c r="L16" s="1006"/>
      <c r="M16" s="1006"/>
      <c r="N16" s="1006"/>
      <c r="O16" s="1006"/>
      <c r="P16" s="1006"/>
      <c r="Q16" s="1007"/>
      <c r="R16" s="790"/>
      <c r="S16" s="790"/>
      <c r="T16" s="790"/>
      <c r="U16" s="790"/>
      <c r="V16" s="790"/>
      <c r="W16" s="1012"/>
      <c r="X16" s="1019"/>
      <c r="Y16" s="978"/>
      <c r="Z16" s="978"/>
      <c r="AA16" s="978"/>
      <c r="AB16" s="978"/>
      <c r="AC16" s="978"/>
      <c r="AD16" s="978"/>
      <c r="AE16" s="978"/>
      <c r="AF16" s="978"/>
      <c r="AG16" s="978" t="s">
        <v>535</v>
      </c>
      <c r="AH16" s="979"/>
      <c r="AI16" s="790"/>
      <c r="AJ16" s="790"/>
      <c r="AK16" s="790"/>
      <c r="AL16" s="790"/>
      <c r="AM16" s="790"/>
      <c r="AN16" s="1012"/>
      <c r="AO16" s="806"/>
      <c r="AP16" s="790"/>
      <c r="AQ16" s="790"/>
      <c r="AR16" s="790"/>
      <c r="AS16" s="790"/>
      <c r="AT16" s="790"/>
      <c r="AU16" s="790"/>
      <c r="AV16" s="790"/>
      <c r="AW16" s="790"/>
      <c r="AX16" s="790" t="s">
        <v>292</v>
      </c>
      <c r="AY16" s="976"/>
      <c r="BA16" s="228"/>
      <c r="BB16" s="228"/>
    </row>
    <row r="17" spans="2:56" s="227" customFormat="1" ht="9.75" customHeight="1" x14ac:dyDescent="0.25">
      <c r="B17" s="999"/>
      <c r="C17" s="1000"/>
      <c r="D17" s="1000"/>
      <c r="E17" s="1000"/>
      <c r="F17" s="1000"/>
      <c r="G17" s="1001"/>
      <c r="H17" s="1008"/>
      <c r="I17" s="1009"/>
      <c r="J17" s="1009"/>
      <c r="K17" s="1009"/>
      <c r="L17" s="1009"/>
      <c r="M17" s="1009"/>
      <c r="N17" s="1009"/>
      <c r="O17" s="1009"/>
      <c r="P17" s="1009"/>
      <c r="Q17" s="1010"/>
      <c r="R17" s="791"/>
      <c r="S17" s="791"/>
      <c r="T17" s="791"/>
      <c r="U17" s="791"/>
      <c r="V17" s="791"/>
      <c r="W17" s="1013"/>
      <c r="X17" s="1020"/>
      <c r="Y17" s="980"/>
      <c r="Z17" s="980"/>
      <c r="AA17" s="980"/>
      <c r="AB17" s="980"/>
      <c r="AC17" s="980"/>
      <c r="AD17" s="980"/>
      <c r="AE17" s="980"/>
      <c r="AF17" s="980"/>
      <c r="AG17" s="980"/>
      <c r="AH17" s="981"/>
      <c r="AI17" s="791"/>
      <c r="AJ17" s="791"/>
      <c r="AK17" s="791"/>
      <c r="AL17" s="791"/>
      <c r="AM17" s="791"/>
      <c r="AN17" s="1013"/>
      <c r="AO17" s="1016"/>
      <c r="AP17" s="791"/>
      <c r="AQ17" s="791"/>
      <c r="AR17" s="791"/>
      <c r="AS17" s="791"/>
      <c r="AT17" s="791"/>
      <c r="AU17" s="791"/>
      <c r="AV17" s="791"/>
      <c r="AW17" s="791"/>
      <c r="AX17" s="791"/>
      <c r="AY17" s="977"/>
      <c r="AZ17" s="232"/>
      <c r="BA17" s="228"/>
      <c r="BB17" s="228"/>
    </row>
    <row r="18" spans="2:56" ht="9.75" customHeight="1" x14ac:dyDescent="0.25">
      <c r="B18" s="974" t="s">
        <v>83</v>
      </c>
      <c r="C18" s="962"/>
      <c r="D18" s="962"/>
      <c r="E18" s="962"/>
      <c r="F18" s="962"/>
      <c r="G18" s="963"/>
      <c r="H18" s="805"/>
      <c r="I18" s="802"/>
      <c r="J18" s="802"/>
      <c r="K18" s="802"/>
      <c r="L18" s="802"/>
      <c r="M18" s="802"/>
      <c r="N18" s="802"/>
      <c r="O18" s="802"/>
      <c r="P18" s="54"/>
      <c r="Q18" s="54"/>
      <c r="R18" s="798" t="s">
        <v>84</v>
      </c>
      <c r="S18" s="726"/>
      <c r="T18" s="726"/>
      <c r="U18" s="726"/>
      <c r="V18" s="726"/>
      <c r="W18" s="799"/>
      <c r="X18" s="805"/>
      <c r="Y18" s="802"/>
      <c r="Z18" s="802"/>
      <c r="AA18" s="802"/>
      <c r="AB18" s="802"/>
      <c r="AC18" s="802"/>
      <c r="AD18" s="802"/>
      <c r="AE18" s="802"/>
      <c r="AF18" s="802"/>
      <c r="AG18" s="54"/>
      <c r="AH18" s="70"/>
      <c r="AI18" s="726" t="s">
        <v>85</v>
      </c>
      <c r="AJ18" s="726"/>
      <c r="AK18" s="726"/>
      <c r="AL18" s="726"/>
      <c r="AM18" s="726"/>
      <c r="AN18" s="799"/>
      <c r="AO18" s="805"/>
      <c r="AP18" s="802"/>
      <c r="AQ18" s="802"/>
      <c r="AR18" s="802"/>
      <c r="AS18" s="802"/>
      <c r="AT18" s="802"/>
      <c r="AU18" s="802"/>
      <c r="AV18" s="802"/>
      <c r="AW18" s="802"/>
      <c r="AX18" s="63"/>
      <c r="AY18" s="71"/>
      <c r="AZ18" s="54"/>
    </row>
    <row r="19" spans="2:56" ht="9.75" customHeight="1" x14ac:dyDescent="0.25">
      <c r="B19" s="703"/>
      <c r="C19" s="726"/>
      <c r="D19" s="726"/>
      <c r="E19" s="726"/>
      <c r="F19" s="726"/>
      <c r="G19" s="799"/>
      <c r="H19" s="806"/>
      <c r="I19" s="790"/>
      <c r="J19" s="790"/>
      <c r="K19" s="790"/>
      <c r="L19" s="790"/>
      <c r="M19" s="790"/>
      <c r="N19" s="790"/>
      <c r="O19" s="790"/>
      <c r="P19" s="726" t="s">
        <v>293</v>
      </c>
      <c r="Q19" s="799"/>
      <c r="R19" s="798"/>
      <c r="S19" s="726"/>
      <c r="T19" s="726"/>
      <c r="U19" s="726"/>
      <c r="V19" s="726"/>
      <c r="W19" s="799"/>
      <c r="X19" s="806"/>
      <c r="Y19" s="790"/>
      <c r="Z19" s="790"/>
      <c r="AA19" s="790"/>
      <c r="AB19" s="790"/>
      <c r="AC19" s="790"/>
      <c r="AD19" s="790"/>
      <c r="AE19" s="790"/>
      <c r="AF19" s="790"/>
      <c r="AG19" s="726" t="s">
        <v>293</v>
      </c>
      <c r="AH19" s="799"/>
      <c r="AI19" s="726"/>
      <c r="AJ19" s="726"/>
      <c r="AK19" s="726"/>
      <c r="AL19" s="726"/>
      <c r="AM19" s="726"/>
      <c r="AN19" s="799"/>
      <c r="AO19" s="806"/>
      <c r="AP19" s="790"/>
      <c r="AQ19" s="790"/>
      <c r="AR19" s="790"/>
      <c r="AS19" s="790"/>
      <c r="AT19" s="790"/>
      <c r="AU19" s="790"/>
      <c r="AV19" s="790"/>
      <c r="AW19" s="790"/>
      <c r="AX19" s="726" t="s">
        <v>293</v>
      </c>
      <c r="AY19" s="701"/>
      <c r="AZ19" s="54"/>
    </row>
    <row r="20" spans="2:56" ht="9.75" customHeight="1" x14ac:dyDescent="0.25">
      <c r="B20" s="975"/>
      <c r="C20" s="756"/>
      <c r="D20" s="756"/>
      <c r="E20" s="756"/>
      <c r="F20" s="756"/>
      <c r="G20" s="757"/>
      <c r="H20" s="1016"/>
      <c r="I20" s="791"/>
      <c r="J20" s="791"/>
      <c r="K20" s="791"/>
      <c r="L20" s="791"/>
      <c r="M20" s="791"/>
      <c r="N20" s="791"/>
      <c r="O20" s="791"/>
      <c r="P20" s="756"/>
      <c r="Q20" s="757"/>
      <c r="R20" s="755"/>
      <c r="S20" s="756"/>
      <c r="T20" s="756"/>
      <c r="U20" s="756"/>
      <c r="V20" s="756"/>
      <c r="W20" s="757"/>
      <c r="X20" s="1016"/>
      <c r="Y20" s="791"/>
      <c r="Z20" s="791"/>
      <c r="AA20" s="791"/>
      <c r="AB20" s="791"/>
      <c r="AC20" s="791"/>
      <c r="AD20" s="791"/>
      <c r="AE20" s="791"/>
      <c r="AF20" s="791"/>
      <c r="AG20" s="756"/>
      <c r="AH20" s="757"/>
      <c r="AI20" s="756"/>
      <c r="AJ20" s="756"/>
      <c r="AK20" s="756"/>
      <c r="AL20" s="756"/>
      <c r="AM20" s="756"/>
      <c r="AN20" s="757"/>
      <c r="AO20" s="1016"/>
      <c r="AP20" s="791"/>
      <c r="AQ20" s="791"/>
      <c r="AR20" s="791"/>
      <c r="AS20" s="791"/>
      <c r="AT20" s="791"/>
      <c r="AU20" s="791"/>
      <c r="AV20" s="791"/>
      <c r="AW20" s="791"/>
      <c r="AX20" s="756"/>
      <c r="AY20" s="781"/>
      <c r="AZ20" s="54"/>
    </row>
    <row r="21" spans="2:56" ht="8.25" customHeight="1" x14ac:dyDescent="0.25">
      <c r="B21" s="984" t="s">
        <v>294</v>
      </c>
      <c r="C21" s="985"/>
      <c r="D21" s="985"/>
      <c r="E21" s="985"/>
      <c r="F21" s="985"/>
      <c r="G21" s="985"/>
      <c r="H21" s="985"/>
      <c r="I21" s="985"/>
      <c r="J21" s="985"/>
      <c r="K21" s="985"/>
      <c r="L21" s="985"/>
      <c r="M21" s="965"/>
      <c r="N21" s="966"/>
      <c r="O21" s="966"/>
      <c r="P21" s="966"/>
      <c r="Q21" s="966"/>
      <c r="R21" s="966"/>
      <c r="S21" s="966"/>
      <c r="T21" s="966"/>
      <c r="U21" s="966"/>
      <c r="V21" s="966"/>
      <c r="W21" s="966"/>
      <c r="X21" s="966"/>
      <c r="Y21" s="966"/>
      <c r="Z21" s="966"/>
      <c r="AA21" s="966"/>
      <c r="AB21" s="966"/>
      <c r="AC21" s="966"/>
      <c r="AD21" s="966"/>
      <c r="AE21" s="966"/>
      <c r="AF21" s="966"/>
      <c r="AG21" s="966"/>
      <c r="AH21" s="966"/>
      <c r="AI21" s="966"/>
      <c r="AJ21" s="966"/>
      <c r="AK21" s="966"/>
      <c r="AL21" s="966"/>
      <c r="AM21" s="966"/>
      <c r="AN21" s="966"/>
      <c r="AO21" s="966"/>
      <c r="AP21" s="966"/>
      <c r="AQ21" s="966"/>
      <c r="AR21" s="966"/>
      <c r="AS21" s="966"/>
      <c r="AT21" s="966"/>
      <c r="AU21" s="966"/>
      <c r="AV21" s="966"/>
      <c r="AW21" s="966"/>
      <c r="AX21" s="966"/>
      <c r="AY21" s="967"/>
      <c r="AZ21" s="54"/>
      <c r="BD21" s="54"/>
    </row>
    <row r="22" spans="2:56" ht="8.25" customHeight="1" x14ac:dyDescent="0.25">
      <c r="B22" s="986"/>
      <c r="C22" s="987"/>
      <c r="D22" s="987"/>
      <c r="E22" s="987"/>
      <c r="F22" s="987"/>
      <c r="G22" s="987"/>
      <c r="H22" s="987"/>
      <c r="I22" s="987"/>
      <c r="J22" s="987"/>
      <c r="K22" s="987"/>
      <c r="L22" s="987"/>
      <c r="M22" s="968"/>
      <c r="N22" s="969"/>
      <c r="O22" s="969"/>
      <c r="P22" s="969"/>
      <c r="Q22" s="969"/>
      <c r="R22" s="969"/>
      <c r="S22" s="969"/>
      <c r="T22" s="969"/>
      <c r="U22" s="969"/>
      <c r="V22" s="969"/>
      <c r="W22" s="969"/>
      <c r="X22" s="969"/>
      <c r="Y22" s="969"/>
      <c r="Z22" s="969"/>
      <c r="AA22" s="969"/>
      <c r="AB22" s="969"/>
      <c r="AC22" s="969"/>
      <c r="AD22" s="969"/>
      <c r="AE22" s="969"/>
      <c r="AF22" s="969"/>
      <c r="AG22" s="969"/>
      <c r="AH22" s="969"/>
      <c r="AI22" s="969"/>
      <c r="AJ22" s="969"/>
      <c r="AK22" s="969"/>
      <c r="AL22" s="969"/>
      <c r="AM22" s="969"/>
      <c r="AN22" s="969"/>
      <c r="AO22" s="969"/>
      <c r="AP22" s="969"/>
      <c r="AQ22" s="969"/>
      <c r="AR22" s="969"/>
      <c r="AS22" s="969"/>
      <c r="AT22" s="969"/>
      <c r="AU22" s="969"/>
      <c r="AV22" s="969"/>
      <c r="AW22" s="969"/>
      <c r="AX22" s="969"/>
      <c r="AY22" s="970"/>
      <c r="AZ22" s="54"/>
      <c r="BD22" s="54"/>
    </row>
    <row r="23" spans="2:56" ht="8.25" customHeight="1" x14ac:dyDescent="0.25">
      <c r="B23" s="988"/>
      <c r="C23" s="989"/>
      <c r="D23" s="989"/>
      <c r="E23" s="989"/>
      <c r="F23" s="989"/>
      <c r="G23" s="989"/>
      <c r="H23" s="989"/>
      <c r="I23" s="989"/>
      <c r="J23" s="989"/>
      <c r="K23" s="989"/>
      <c r="L23" s="989"/>
      <c r="M23" s="990"/>
      <c r="N23" s="991"/>
      <c r="O23" s="991"/>
      <c r="P23" s="991"/>
      <c r="Q23" s="991"/>
      <c r="R23" s="991"/>
      <c r="S23" s="991"/>
      <c r="T23" s="991"/>
      <c r="U23" s="991"/>
      <c r="V23" s="991"/>
      <c r="W23" s="991"/>
      <c r="X23" s="991"/>
      <c r="Y23" s="991"/>
      <c r="Z23" s="991"/>
      <c r="AA23" s="991"/>
      <c r="AB23" s="991"/>
      <c r="AC23" s="991"/>
      <c r="AD23" s="991"/>
      <c r="AE23" s="991"/>
      <c r="AF23" s="991"/>
      <c r="AG23" s="991"/>
      <c r="AH23" s="991"/>
      <c r="AI23" s="991"/>
      <c r="AJ23" s="991"/>
      <c r="AK23" s="991"/>
      <c r="AL23" s="991"/>
      <c r="AM23" s="991"/>
      <c r="AN23" s="991"/>
      <c r="AO23" s="991"/>
      <c r="AP23" s="991"/>
      <c r="AQ23" s="991"/>
      <c r="AR23" s="991"/>
      <c r="AS23" s="991"/>
      <c r="AT23" s="991"/>
      <c r="AU23" s="991"/>
      <c r="AV23" s="991"/>
      <c r="AW23" s="991"/>
      <c r="AX23" s="991"/>
      <c r="AY23" s="992"/>
      <c r="AZ23" s="78"/>
    </row>
    <row r="24" spans="2:56" ht="8.25" customHeight="1" x14ac:dyDescent="0.25">
      <c r="B24" s="792" t="s">
        <v>87</v>
      </c>
      <c r="C24" s="782"/>
      <c r="D24" s="782"/>
      <c r="E24" s="782"/>
      <c r="F24" s="782"/>
      <c r="G24" s="782"/>
      <c r="H24" s="782"/>
      <c r="I24" s="782"/>
      <c r="J24" s="782"/>
      <c r="K24" s="782"/>
      <c r="L24" s="793"/>
      <c r="M24" s="965"/>
      <c r="N24" s="966"/>
      <c r="O24" s="966"/>
      <c r="P24" s="966"/>
      <c r="Q24" s="966"/>
      <c r="R24" s="966"/>
      <c r="S24" s="966"/>
      <c r="T24" s="966"/>
      <c r="U24" s="966"/>
      <c r="V24" s="966"/>
      <c r="W24" s="966"/>
      <c r="X24" s="966"/>
      <c r="Y24" s="966"/>
      <c r="Z24" s="966"/>
      <c r="AA24" s="966"/>
      <c r="AB24" s="966"/>
      <c r="AC24" s="966"/>
      <c r="AD24" s="966"/>
      <c r="AE24" s="966"/>
      <c r="AF24" s="966"/>
      <c r="AG24" s="966"/>
      <c r="AH24" s="966"/>
      <c r="AI24" s="966"/>
      <c r="AJ24" s="966"/>
      <c r="AK24" s="966"/>
      <c r="AL24" s="966"/>
      <c r="AM24" s="966"/>
      <c r="AN24" s="966"/>
      <c r="AO24" s="966"/>
      <c r="AP24" s="966"/>
      <c r="AQ24" s="966"/>
      <c r="AR24" s="966"/>
      <c r="AS24" s="966"/>
      <c r="AT24" s="966"/>
      <c r="AU24" s="966"/>
      <c r="AV24" s="966"/>
      <c r="AW24" s="966"/>
      <c r="AX24" s="966"/>
      <c r="AY24" s="967"/>
      <c r="AZ24" s="78"/>
    </row>
    <row r="25" spans="2:56" ht="8.25" customHeight="1" x14ac:dyDescent="0.25">
      <c r="B25" s="709"/>
      <c r="C25" s="710"/>
      <c r="D25" s="710"/>
      <c r="E25" s="710"/>
      <c r="F25" s="710"/>
      <c r="G25" s="710"/>
      <c r="H25" s="710"/>
      <c r="I25" s="710"/>
      <c r="J25" s="710"/>
      <c r="K25" s="710"/>
      <c r="L25" s="794"/>
      <c r="M25" s="968"/>
      <c r="N25" s="969"/>
      <c r="O25" s="969"/>
      <c r="P25" s="969"/>
      <c r="Q25" s="969"/>
      <c r="R25" s="969"/>
      <c r="S25" s="969"/>
      <c r="T25" s="969"/>
      <c r="U25" s="969"/>
      <c r="V25" s="969"/>
      <c r="W25" s="969"/>
      <c r="X25" s="969"/>
      <c r="Y25" s="969"/>
      <c r="Z25" s="969"/>
      <c r="AA25" s="969"/>
      <c r="AB25" s="969"/>
      <c r="AC25" s="969"/>
      <c r="AD25" s="969"/>
      <c r="AE25" s="969"/>
      <c r="AF25" s="969"/>
      <c r="AG25" s="969"/>
      <c r="AH25" s="969"/>
      <c r="AI25" s="969"/>
      <c r="AJ25" s="969"/>
      <c r="AK25" s="969"/>
      <c r="AL25" s="969"/>
      <c r="AM25" s="969"/>
      <c r="AN25" s="969"/>
      <c r="AO25" s="969"/>
      <c r="AP25" s="969"/>
      <c r="AQ25" s="969"/>
      <c r="AR25" s="969"/>
      <c r="AS25" s="969"/>
      <c r="AT25" s="969"/>
      <c r="AU25" s="969"/>
      <c r="AV25" s="969"/>
      <c r="AW25" s="969"/>
      <c r="AX25" s="969"/>
      <c r="AY25" s="970"/>
      <c r="AZ25" s="78"/>
    </row>
    <row r="26" spans="2:56" ht="8.25" customHeight="1" x14ac:dyDescent="0.25">
      <c r="B26" s="714"/>
      <c r="C26" s="715"/>
      <c r="D26" s="715"/>
      <c r="E26" s="715"/>
      <c r="F26" s="715"/>
      <c r="G26" s="715"/>
      <c r="H26" s="715"/>
      <c r="I26" s="715"/>
      <c r="J26" s="715"/>
      <c r="K26" s="715"/>
      <c r="L26" s="795"/>
      <c r="M26" s="971"/>
      <c r="N26" s="972"/>
      <c r="O26" s="972"/>
      <c r="P26" s="972"/>
      <c r="Q26" s="972"/>
      <c r="R26" s="972"/>
      <c r="S26" s="972"/>
      <c r="T26" s="972"/>
      <c r="U26" s="972"/>
      <c r="V26" s="972"/>
      <c r="W26" s="972"/>
      <c r="X26" s="972"/>
      <c r="Y26" s="972"/>
      <c r="Z26" s="972"/>
      <c r="AA26" s="972"/>
      <c r="AB26" s="972"/>
      <c r="AC26" s="972"/>
      <c r="AD26" s="972"/>
      <c r="AE26" s="972"/>
      <c r="AF26" s="972"/>
      <c r="AG26" s="972"/>
      <c r="AH26" s="972"/>
      <c r="AI26" s="972"/>
      <c r="AJ26" s="972"/>
      <c r="AK26" s="972"/>
      <c r="AL26" s="972"/>
      <c r="AM26" s="972"/>
      <c r="AN26" s="972"/>
      <c r="AO26" s="972"/>
      <c r="AP26" s="972"/>
      <c r="AQ26" s="972"/>
      <c r="AR26" s="972"/>
      <c r="AS26" s="972"/>
      <c r="AT26" s="972"/>
      <c r="AU26" s="972"/>
      <c r="AV26" s="972"/>
      <c r="AW26" s="972"/>
      <c r="AX26" s="972"/>
      <c r="AY26" s="973"/>
      <c r="AZ26" s="78"/>
    </row>
    <row r="27" spans="2:56" ht="9.75" customHeight="1" x14ac:dyDescent="0.25">
      <c r="B27" s="68"/>
      <c r="C27" s="68"/>
      <c r="D27" s="68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53"/>
      <c r="R27" s="53"/>
      <c r="S27" s="53"/>
      <c r="T27" s="53"/>
      <c r="U27" s="53"/>
      <c r="V27" s="53"/>
      <c r="W27" s="53"/>
      <c r="X27" s="53"/>
      <c r="Y27" s="53"/>
      <c r="Z27" s="53"/>
      <c r="AA27" s="53"/>
      <c r="AB27" s="53"/>
      <c r="AC27" s="53"/>
      <c r="AD27" s="53"/>
      <c r="AE27" s="53"/>
      <c r="AF27" s="53"/>
      <c r="AG27" s="53"/>
      <c r="AH27" s="53"/>
      <c r="AI27" s="53"/>
      <c r="AJ27" s="53"/>
      <c r="AK27" s="53"/>
      <c r="AL27" s="53"/>
      <c r="AM27" s="53"/>
      <c r="AN27" s="53"/>
      <c r="AO27" s="53"/>
      <c r="AP27" s="53"/>
      <c r="AQ27" s="53"/>
      <c r="AR27" s="53"/>
      <c r="AS27" s="53"/>
      <c r="AT27" s="53"/>
      <c r="AU27" s="53"/>
      <c r="AV27" s="53"/>
      <c r="AW27" s="53"/>
      <c r="AX27" s="53"/>
      <c r="AY27" s="53"/>
      <c r="AZ27" s="78"/>
    </row>
    <row r="28" spans="2:56" ht="9.75" customHeight="1" x14ac:dyDescent="0.25">
      <c r="B28" s="665" t="s">
        <v>88</v>
      </c>
      <c r="C28" s="665"/>
      <c r="D28" s="665"/>
      <c r="E28" s="665"/>
      <c r="F28" s="665"/>
      <c r="G28" s="665"/>
      <c r="H28" s="665"/>
      <c r="I28" s="665"/>
      <c r="J28" s="665"/>
      <c r="K28" s="665"/>
      <c r="L28" s="665"/>
      <c r="M28" s="665"/>
      <c r="N28" s="665"/>
      <c r="O28" s="665"/>
      <c r="P28" s="53"/>
      <c r="Q28" s="53"/>
      <c r="R28" s="53"/>
      <c r="S28" s="53"/>
      <c r="T28" s="53"/>
      <c r="U28" s="53"/>
      <c r="V28" s="53"/>
      <c r="W28" s="53"/>
      <c r="X28" s="53"/>
      <c r="Y28" s="53"/>
      <c r="Z28" s="53"/>
      <c r="AA28" s="53"/>
      <c r="AB28" s="53"/>
      <c r="AC28" s="53"/>
      <c r="AD28" s="53"/>
      <c r="AE28" s="53"/>
      <c r="AF28" s="53"/>
      <c r="AG28" s="53"/>
      <c r="AH28" s="53"/>
      <c r="AI28" s="53"/>
      <c r="AJ28" s="53"/>
      <c r="AK28" s="53"/>
      <c r="AL28" s="53"/>
      <c r="AM28" s="53"/>
      <c r="AN28" s="53"/>
      <c r="AO28" s="53"/>
      <c r="AP28" s="53"/>
      <c r="AQ28" s="53"/>
      <c r="AR28" s="53"/>
      <c r="AS28" s="53"/>
      <c r="AT28" s="53"/>
      <c r="AU28" s="53"/>
      <c r="AV28" s="53"/>
      <c r="AW28" s="53"/>
      <c r="AX28" s="53"/>
      <c r="AY28" s="53"/>
      <c r="AZ28" s="54"/>
    </row>
    <row r="29" spans="2:56" ht="9.75" customHeight="1" x14ac:dyDescent="0.25">
      <c r="B29" s="739"/>
      <c r="C29" s="739"/>
      <c r="D29" s="739"/>
      <c r="E29" s="739"/>
      <c r="F29" s="739"/>
      <c r="G29" s="739"/>
      <c r="H29" s="739"/>
      <c r="I29" s="739"/>
      <c r="J29" s="739"/>
      <c r="K29" s="739"/>
      <c r="L29" s="739"/>
      <c r="M29" s="739"/>
      <c r="N29" s="739"/>
      <c r="O29" s="739"/>
      <c r="P29" s="80"/>
      <c r="Q29" s="80"/>
      <c r="R29" s="80"/>
      <c r="S29" s="80"/>
      <c r="T29" s="80"/>
      <c r="U29" s="80"/>
      <c r="V29" s="80"/>
      <c r="W29" s="80"/>
      <c r="X29" s="80"/>
      <c r="Y29" s="80"/>
      <c r="Z29" s="80"/>
      <c r="AA29" s="80"/>
      <c r="AB29" s="80"/>
      <c r="AC29" s="80"/>
      <c r="AD29" s="80"/>
      <c r="AE29" s="80"/>
      <c r="AF29" s="80"/>
      <c r="AG29" s="80"/>
      <c r="AH29" s="80"/>
      <c r="AI29" s="80"/>
      <c r="AJ29" s="80"/>
      <c r="AK29" s="80"/>
      <c r="AL29" s="80"/>
      <c r="AM29" s="80"/>
      <c r="AN29" s="80"/>
      <c r="AO29" s="80"/>
      <c r="AP29" s="80"/>
      <c r="AQ29" s="80"/>
      <c r="AR29" s="80"/>
      <c r="AS29" s="80"/>
      <c r="AT29" s="80"/>
      <c r="AU29" s="80"/>
      <c r="AV29" s="80"/>
      <c r="AW29" s="80"/>
      <c r="AX29" s="80"/>
      <c r="AY29" s="80"/>
      <c r="AZ29" s="78"/>
    </row>
    <row r="30" spans="2:56" ht="9.75" customHeight="1" x14ac:dyDescent="0.25">
      <c r="B30" s="721" t="s">
        <v>89</v>
      </c>
      <c r="C30" s="722"/>
      <c r="D30" s="722"/>
      <c r="E30" s="722"/>
      <c r="F30" s="749"/>
      <c r="G30" s="731" t="s">
        <v>90</v>
      </c>
      <c r="H30" s="731"/>
      <c r="I30" s="731"/>
      <c r="J30" s="731"/>
      <c r="K30" s="754"/>
      <c r="L30" s="731" t="s">
        <v>91</v>
      </c>
      <c r="M30" s="731"/>
      <c r="N30" s="731"/>
      <c r="O30" s="731"/>
      <c r="P30" s="754"/>
      <c r="Q30" s="731" t="s">
        <v>92</v>
      </c>
      <c r="R30" s="731"/>
      <c r="S30" s="731"/>
      <c r="T30" s="731"/>
      <c r="U30" s="754"/>
      <c r="V30" s="753" t="s">
        <v>93</v>
      </c>
      <c r="W30" s="731"/>
      <c r="X30" s="731"/>
      <c r="Y30" s="731"/>
      <c r="Z30" s="731"/>
      <c r="AA30" s="731"/>
      <c r="AB30" s="731"/>
      <c r="AC30" s="731"/>
      <c r="AD30" s="731"/>
      <c r="AE30" s="731"/>
      <c r="AF30" s="754"/>
      <c r="AG30" s="753" t="s">
        <v>94</v>
      </c>
      <c r="AH30" s="731"/>
      <c r="AI30" s="731"/>
      <c r="AJ30" s="731"/>
      <c r="AK30" s="731"/>
      <c r="AL30" s="731"/>
      <c r="AM30" s="754"/>
      <c r="AN30" s="753" t="s">
        <v>95</v>
      </c>
      <c r="AO30" s="731"/>
      <c r="AP30" s="731"/>
      <c r="AQ30" s="731"/>
      <c r="AR30" s="731"/>
      <c r="AS30" s="731"/>
      <c r="AT30" s="731"/>
      <c r="AU30" s="731"/>
      <c r="AV30" s="731"/>
      <c r="AW30" s="731"/>
      <c r="AX30" s="731"/>
      <c r="AY30" s="732"/>
      <c r="AZ30" s="78"/>
    </row>
    <row r="31" spans="2:56" ht="9.75" customHeight="1" x14ac:dyDescent="0.25">
      <c r="B31" s="709"/>
      <c r="C31" s="710"/>
      <c r="D31" s="710"/>
      <c r="E31" s="710"/>
      <c r="F31" s="794"/>
      <c r="G31" s="726"/>
      <c r="H31" s="726"/>
      <c r="I31" s="726"/>
      <c r="J31" s="726"/>
      <c r="K31" s="799"/>
      <c r="L31" s="726"/>
      <c r="M31" s="726"/>
      <c r="N31" s="726"/>
      <c r="O31" s="726"/>
      <c r="P31" s="799"/>
      <c r="Q31" s="726"/>
      <c r="R31" s="726"/>
      <c r="S31" s="726"/>
      <c r="T31" s="726"/>
      <c r="U31" s="799"/>
      <c r="V31" s="755"/>
      <c r="W31" s="756"/>
      <c r="X31" s="756"/>
      <c r="Y31" s="756"/>
      <c r="Z31" s="756"/>
      <c r="AA31" s="756"/>
      <c r="AB31" s="756"/>
      <c r="AC31" s="756"/>
      <c r="AD31" s="756"/>
      <c r="AE31" s="756"/>
      <c r="AF31" s="757"/>
      <c r="AG31" s="755"/>
      <c r="AH31" s="756"/>
      <c r="AI31" s="756"/>
      <c r="AJ31" s="756"/>
      <c r="AK31" s="756"/>
      <c r="AL31" s="756"/>
      <c r="AM31" s="757"/>
      <c r="AN31" s="755"/>
      <c r="AO31" s="756"/>
      <c r="AP31" s="756"/>
      <c r="AQ31" s="756"/>
      <c r="AR31" s="756"/>
      <c r="AS31" s="756"/>
      <c r="AT31" s="756"/>
      <c r="AU31" s="756"/>
      <c r="AV31" s="756"/>
      <c r="AW31" s="756"/>
      <c r="AX31" s="756"/>
      <c r="AY31" s="781"/>
      <c r="AZ31" s="78"/>
    </row>
    <row r="32" spans="2:56" ht="9.75" customHeight="1" x14ac:dyDescent="0.25">
      <c r="B32" s="709"/>
      <c r="C32" s="710"/>
      <c r="D32" s="710"/>
      <c r="E32" s="710"/>
      <c r="F32" s="794"/>
      <c r="G32" s="726" t="s">
        <v>295</v>
      </c>
      <c r="H32" s="726"/>
      <c r="I32" s="726"/>
      <c r="J32" s="726"/>
      <c r="K32" s="799"/>
      <c r="L32" s="726" t="s">
        <v>296</v>
      </c>
      <c r="M32" s="726"/>
      <c r="N32" s="726"/>
      <c r="O32" s="726"/>
      <c r="P32" s="799"/>
      <c r="Q32" s="710" t="s">
        <v>297</v>
      </c>
      <c r="R32" s="710"/>
      <c r="S32" s="710"/>
      <c r="T32" s="710"/>
      <c r="U32" s="794"/>
      <c r="V32" s="961" t="s">
        <v>96</v>
      </c>
      <c r="W32" s="962"/>
      <c r="X32" s="962"/>
      <c r="Y32" s="962"/>
      <c r="Z32" s="962"/>
      <c r="AA32" s="962"/>
      <c r="AB32" s="962"/>
      <c r="AC32" s="962"/>
      <c r="AD32" s="962"/>
      <c r="AE32" s="962"/>
      <c r="AF32" s="963"/>
      <c r="AG32" s="961" t="s">
        <v>97</v>
      </c>
      <c r="AH32" s="962"/>
      <c r="AI32" s="962"/>
      <c r="AJ32" s="962"/>
      <c r="AK32" s="962"/>
      <c r="AL32" s="962"/>
      <c r="AM32" s="963"/>
      <c r="AN32" s="961" t="s">
        <v>98</v>
      </c>
      <c r="AO32" s="962"/>
      <c r="AP32" s="962"/>
      <c r="AQ32" s="962"/>
      <c r="AR32" s="962"/>
      <c r="AS32" s="962"/>
      <c r="AT32" s="962"/>
      <c r="AU32" s="962"/>
      <c r="AV32" s="962"/>
      <c r="AW32" s="962"/>
      <c r="AX32" s="962"/>
      <c r="AY32" s="964"/>
      <c r="AZ32" s="78"/>
    </row>
    <row r="33" spans="2:52" ht="9.75" customHeight="1" x14ac:dyDescent="0.25">
      <c r="B33" s="750"/>
      <c r="C33" s="751"/>
      <c r="D33" s="751"/>
      <c r="E33" s="751"/>
      <c r="F33" s="752"/>
      <c r="G33" s="756"/>
      <c r="H33" s="756"/>
      <c r="I33" s="756"/>
      <c r="J33" s="756"/>
      <c r="K33" s="757"/>
      <c r="L33" s="756"/>
      <c r="M33" s="756"/>
      <c r="N33" s="756"/>
      <c r="O33" s="756"/>
      <c r="P33" s="757"/>
      <c r="Q33" s="751"/>
      <c r="R33" s="751"/>
      <c r="S33" s="751"/>
      <c r="T33" s="751"/>
      <c r="U33" s="752"/>
      <c r="V33" s="755"/>
      <c r="W33" s="756"/>
      <c r="X33" s="756"/>
      <c r="Y33" s="756"/>
      <c r="Z33" s="756"/>
      <c r="AA33" s="756"/>
      <c r="AB33" s="756"/>
      <c r="AC33" s="756"/>
      <c r="AD33" s="756"/>
      <c r="AE33" s="756"/>
      <c r="AF33" s="799"/>
      <c r="AG33" s="755"/>
      <c r="AH33" s="756"/>
      <c r="AI33" s="756"/>
      <c r="AJ33" s="756"/>
      <c r="AK33" s="756"/>
      <c r="AL33" s="756"/>
      <c r="AM33" s="757"/>
      <c r="AN33" s="755"/>
      <c r="AO33" s="756"/>
      <c r="AP33" s="756"/>
      <c r="AQ33" s="756"/>
      <c r="AR33" s="756"/>
      <c r="AS33" s="756"/>
      <c r="AT33" s="756"/>
      <c r="AU33" s="756"/>
      <c r="AV33" s="756"/>
      <c r="AW33" s="756"/>
      <c r="AX33" s="756"/>
      <c r="AY33" s="781"/>
      <c r="AZ33" s="54"/>
    </row>
    <row r="34" spans="2:52" ht="9.75" customHeight="1" x14ac:dyDescent="0.25">
      <c r="B34" s="943"/>
      <c r="C34" s="944"/>
      <c r="D34" s="944"/>
      <c r="E34" s="944"/>
      <c r="F34" s="945"/>
      <c r="G34" s="952"/>
      <c r="H34" s="953"/>
      <c r="I34" s="953"/>
      <c r="J34" s="953"/>
      <c r="K34" s="954"/>
      <c r="L34" s="850"/>
      <c r="M34" s="851"/>
      <c r="N34" s="851"/>
      <c r="O34" s="851"/>
      <c r="P34" s="852"/>
      <c r="Q34" s="952"/>
      <c r="R34" s="953"/>
      <c r="S34" s="953"/>
      <c r="T34" s="953"/>
      <c r="U34" s="954"/>
      <c r="V34" s="809"/>
      <c r="W34" s="810"/>
      <c r="X34" s="810"/>
      <c r="Y34" s="810"/>
      <c r="Z34" s="810"/>
      <c r="AA34" s="810"/>
      <c r="AB34" s="810"/>
      <c r="AC34" s="810"/>
      <c r="AD34" s="810"/>
      <c r="AE34" s="810"/>
      <c r="AF34" s="815"/>
      <c r="AG34" s="937"/>
      <c r="AH34" s="938"/>
      <c r="AI34" s="938"/>
      <c r="AJ34" s="938"/>
      <c r="AK34" s="938"/>
      <c r="AL34" s="938"/>
      <c r="AM34" s="939"/>
      <c r="AN34" s="809"/>
      <c r="AO34" s="810"/>
      <c r="AP34" s="810"/>
      <c r="AQ34" s="810"/>
      <c r="AR34" s="810"/>
      <c r="AS34" s="810"/>
      <c r="AT34" s="810"/>
      <c r="AU34" s="810"/>
      <c r="AV34" s="810"/>
      <c r="AW34" s="810"/>
      <c r="AX34" s="810"/>
      <c r="AY34" s="811"/>
    </row>
    <row r="35" spans="2:52" ht="9.75" customHeight="1" x14ac:dyDescent="0.25">
      <c r="B35" s="946"/>
      <c r="C35" s="947"/>
      <c r="D35" s="947"/>
      <c r="E35" s="947"/>
      <c r="F35" s="948"/>
      <c r="G35" s="955"/>
      <c r="H35" s="956"/>
      <c r="I35" s="956"/>
      <c r="J35" s="956"/>
      <c r="K35" s="957"/>
      <c r="L35" s="853"/>
      <c r="M35" s="854"/>
      <c r="N35" s="854"/>
      <c r="O35" s="854"/>
      <c r="P35" s="855"/>
      <c r="Q35" s="955"/>
      <c r="R35" s="956"/>
      <c r="S35" s="956"/>
      <c r="T35" s="956"/>
      <c r="U35" s="957"/>
      <c r="V35" s="812"/>
      <c r="W35" s="813"/>
      <c r="X35" s="813"/>
      <c r="Y35" s="813"/>
      <c r="Z35" s="813"/>
      <c r="AA35" s="813"/>
      <c r="AB35" s="813"/>
      <c r="AC35" s="813"/>
      <c r="AD35" s="813"/>
      <c r="AE35" s="813"/>
      <c r="AF35" s="816"/>
      <c r="AG35" s="940"/>
      <c r="AH35" s="941"/>
      <c r="AI35" s="941"/>
      <c r="AJ35" s="941"/>
      <c r="AK35" s="941"/>
      <c r="AL35" s="941"/>
      <c r="AM35" s="942"/>
      <c r="AN35" s="812"/>
      <c r="AO35" s="813"/>
      <c r="AP35" s="813"/>
      <c r="AQ35" s="813"/>
      <c r="AR35" s="813"/>
      <c r="AS35" s="813"/>
      <c r="AT35" s="813"/>
      <c r="AU35" s="813"/>
      <c r="AV35" s="813"/>
      <c r="AW35" s="813"/>
      <c r="AX35" s="813"/>
      <c r="AY35" s="814"/>
    </row>
    <row r="36" spans="2:52" ht="9.75" customHeight="1" x14ac:dyDescent="0.25">
      <c r="B36" s="946"/>
      <c r="C36" s="947"/>
      <c r="D36" s="947"/>
      <c r="E36" s="947"/>
      <c r="F36" s="948"/>
      <c r="G36" s="955"/>
      <c r="H36" s="956"/>
      <c r="I36" s="956"/>
      <c r="J36" s="956"/>
      <c r="K36" s="957"/>
      <c r="L36" s="853"/>
      <c r="M36" s="854"/>
      <c r="N36" s="854"/>
      <c r="O36" s="854"/>
      <c r="P36" s="855"/>
      <c r="Q36" s="955"/>
      <c r="R36" s="956"/>
      <c r="S36" s="956"/>
      <c r="T36" s="956"/>
      <c r="U36" s="957"/>
      <c r="V36" s="809"/>
      <c r="W36" s="810"/>
      <c r="X36" s="810"/>
      <c r="Y36" s="810"/>
      <c r="Z36" s="810"/>
      <c r="AA36" s="810"/>
      <c r="AB36" s="810"/>
      <c r="AC36" s="810"/>
      <c r="AD36" s="810"/>
      <c r="AE36" s="810"/>
      <c r="AF36" s="815"/>
      <c r="AG36" s="937"/>
      <c r="AH36" s="938"/>
      <c r="AI36" s="938"/>
      <c r="AJ36" s="938"/>
      <c r="AK36" s="938"/>
      <c r="AL36" s="938"/>
      <c r="AM36" s="939"/>
      <c r="AN36" s="809"/>
      <c r="AO36" s="810"/>
      <c r="AP36" s="810"/>
      <c r="AQ36" s="810"/>
      <c r="AR36" s="810"/>
      <c r="AS36" s="810"/>
      <c r="AT36" s="810"/>
      <c r="AU36" s="810"/>
      <c r="AV36" s="810"/>
      <c r="AW36" s="810"/>
      <c r="AX36" s="810"/>
      <c r="AY36" s="811"/>
    </row>
    <row r="37" spans="2:52" ht="9.75" customHeight="1" x14ac:dyDescent="0.25">
      <c r="B37" s="949"/>
      <c r="C37" s="950"/>
      <c r="D37" s="950"/>
      <c r="E37" s="950"/>
      <c r="F37" s="951"/>
      <c r="G37" s="958"/>
      <c r="H37" s="959"/>
      <c r="I37" s="959"/>
      <c r="J37" s="959"/>
      <c r="K37" s="960"/>
      <c r="L37" s="856"/>
      <c r="M37" s="857"/>
      <c r="N37" s="857"/>
      <c r="O37" s="857"/>
      <c r="P37" s="858"/>
      <c r="Q37" s="958"/>
      <c r="R37" s="959"/>
      <c r="S37" s="959"/>
      <c r="T37" s="959"/>
      <c r="U37" s="960"/>
      <c r="V37" s="812"/>
      <c r="W37" s="813"/>
      <c r="X37" s="813"/>
      <c r="Y37" s="813"/>
      <c r="Z37" s="813"/>
      <c r="AA37" s="813"/>
      <c r="AB37" s="813"/>
      <c r="AC37" s="813"/>
      <c r="AD37" s="813"/>
      <c r="AE37" s="813"/>
      <c r="AF37" s="816"/>
      <c r="AG37" s="940"/>
      <c r="AH37" s="941"/>
      <c r="AI37" s="941"/>
      <c r="AJ37" s="941"/>
      <c r="AK37" s="941"/>
      <c r="AL37" s="941"/>
      <c r="AM37" s="942"/>
      <c r="AN37" s="812"/>
      <c r="AO37" s="813"/>
      <c r="AP37" s="813"/>
      <c r="AQ37" s="813"/>
      <c r="AR37" s="813"/>
      <c r="AS37" s="813"/>
      <c r="AT37" s="813"/>
      <c r="AU37" s="813"/>
      <c r="AV37" s="813"/>
      <c r="AW37" s="813"/>
      <c r="AX37" s="813"/>
      <c r="AY37" s="814"/>
    </row>
    <row r="38" spans="2:52" ht="9.75" customHeight="1" x14ac:dyDescent="0.25">
      <c r="B38" s="943"/>
      <c r="C38" s="944"/>
      <c r="D38" s="944"/>
      <c r="E38" s="944"/>
      <c r="F38" s="945"/>
      <c r="G38" s="952"/>
      <c r="H38" s="953"/>
      <c r="I38" s="953"/>
      <c r="J38" s="953"/>
      <c r="K38" s="954"/>
      <c r="L38" s="850"/>
      <c r="M38" s="851"/>
      <c r="N38" s="851"/>
      <c r="O38" s="851"/>
      <c r="P38" s="852"/>
      <c r="Q38" s="952"/>
      <c r="R38" s="953"/>
      <c r="S38" s="953"/>
      <c r="T38" s="953"/>
      <c r="U38" s="954"/>
      <c r="V38" s="809"/>
      <c r="W38" s="810"/>
      <c r="X38" s="810"/>
      <c r="Y38" s="810"/>
      <c r="Z38" s="810"/>
      <c r="AA38" s="810"/>
      <c r="AB38" s="810"/>
      <c r="AC38" s="810"/>
      <c r="AD38" s="810"/>
      <c r="AE38" s="810"/>
      <c r="AF38" s="815"/>
      <c r="AG38" s="937"/>
      <c r="AH38" s="938"/>
      <c r="AI38" s="938"/>
      <c r="AJ38" s="938"/>
      <c r="AK38" s="938"/>
      <c r="AL38" s="938"/>
      <c r="AM38" s="939"/>
      <c r="AN38" s="809"/>
      <c r="AO38" s="810"/>
      <c r="AP38" s="810"/>
      <c r="AQ38" s="810"/>
      <c r="AR38" s="810"/>
      <c r="AS38" s="810"/>
      <c r="AT38" s="810"/>
      <c r="AU38" s="810"/>
      <c r="AV38" s="810"/>
      <c r="AW38" s="810"/>
      <c r="AX38" s="810"/>
      <c r="AY38" s="811"/>
    </row>
    <row r="39" spans="2:52" ht="9.75" customHeight="1" x14ac:dyDescent="0.25">
      <c r="B39" s="946"/>
      <c r="C39" s="947"/>
      <c r="D39" s="947"/>
      <c r="E39" s="947"/>
      <c r="F39" s="948"/>
      <c r="G39" s="955"/>
      <c r="H39" s="956"/>
      <c r="I39" s="956"/>
      <c r="J39" s="956"/>
      <c r="K39" s="957"/>
      <c r="L39" s="853"/>
      <c r="M39" s="854"/>
      <c r="N39" s="854"/>
      <c r="O39" s="854"/>
      <c r="P39" s="855"/>
      <c r="Q39" s="955"/>
      <c r="R39" s="956"/>
      <c r="S39" s="956"/>
      <c r="T39" s="956"/>
      <c r="U39" s="957"/>
      <c r="V39" s="812"/>
      <c r="W39" s="813"/>
      <c r="X39" s="813"/>
      <c r="Y39" s="813"/>
      <c r="Z39" s="813"/>
      <c r="AA39" s="813"/>
      <c r="AB39" s="813"/>
      <c r="AC39" s="813"/>
      <c r="AD39" s="813"/>
      <c r="AE39" s="813"/>
      <c r="AF39" s="816"/>
      <c r="AG39" s="940"/>
      <c r="AH39" s="941"/>
      <c r="AI39" s="941"/>
      <c r="AJ39" s="941"/>
      <c r="AK39" s="941"/>
      <c r="AL39" s="941"/>
      <c r="AM39" s="942"/>
      <c r="AN39" s="812"/>
      <c r="AO39" s="813"/>
      <c r="AP39" s="813"/>
      <c r="AQ39" s="813"/>
      <c r="AR39" s="813"/>
      <c r="AS39" s="813"/>
      <c r="AT39" s="813"/>
      <c r="AU39" s="813"/>
      <c r="AV39" s="813"/>
      <c r="AW39" s="813"/>
      <c r="AX39" s="813"/>
      <c r="AY39" s="814"/>
    </row>
    <row r="40" spans="2:52" ht="9.75" customHeight="1" x14ac:dyDescent="0.25">
      <c r="B40" s="946"/>
      <c r="C40" s="947"/>
      <c r="D40" s="947"/>
      <c r="E40" s="947"/>
      <c r="F40" s="948"/>
      <c r="G40" s="955"/>
      <c r="H40" s="956"/>
      <c r="I40" s="956"/>
      <c r="J40" s="956"/>
      <c r="K40" s="957"/>
      <c r="L40" s="853"/>
      <c r="M40" s="854"/>
      <c r="N40" s="854"/>
      <c r="O40" s="854"/>
      <c r="P40" s="855"/>
      <c r="Q40" s="955"/>
      <c r="R40" s="956"/>
      <c r="S40" s="956"/>
      <c r="T40" s="956"/>
      <c r="U40" s="957"/>
      <c r="V40" s="809"/>
      <c r="W40" s="810"/>
      <c r="X40" s="810"/>
      <c r="Y40" s="810"/>
      <c r="Z40" s="810"/>
      <c r="AA40" s="810"/>
      <c r="AB40" s="810"/>
      <c r="AC40" s="810"/>
      <c r="AD40" s="810"/>
      <c r="AE40" s="810"/>
      <c r="AF40" s="815"/>
      <c r="AG40" s="937"/>
      <c r="AH40" s="938"/>
      <c r="AI40" s="938"/>
      <c r="AJ40" s="938"/>
      <c r="AK40" s="938"/>
      <c r="AL40" s="938"/>
      <c r="AM40" s="939"/>
      <c r="AN40" s="809"/>
      <c r="AO40" s="810"/>
      <c r="AP40" s="810"/>
      <c r="AQ40" s="810"/>
      <c r="AR40" s="810"/>
      <c r="AS40" s="810"/>
      <c r="AT40" s="810"/>
      <c r="AU40" s="810"/>
      <c r="AV40" s="810"/>
      <c r="AW40" s="810"/>
      <c r="AX40" s="810"/>
      <c r="AY40" s="811"/>
    </row>
    <row r="41" spans="2:52" ht="9.75" customHeight="1" x14ac:dyDescent="0.25">
      <c r="B41" s="949"/>
      <c r="C41" s="950"/>
      <c r="D41" s="950"/>
      <c r="E41" s="950"/>
      <c r="F41" s="951"/>
      <c r="G41" s="958"/>
      <c r="H41" s="959"/>
      <c r="I41" s="959"/>
      <c r="J41" s="959"/>
      <c r="K41" s="960"/>
      <c r="L41" s="856"/>
      <c r="M41" s="857"/>
      <c r="N41" s="857"/>
      <c r="O41" s="857"/>
      <c r="P41" s="858"/>
      <c r="Q41" s="958"/>
      <c r="R41" s="959"/>
      <c r="S41" s="959"/>
      <c r="T41" s="959"/>
      <c r="U41" s="960"/>
      <c r="V41" s="812"/>
      <c r="W41" s="813"/>
      <c r="X41" s="813"/>
      <c r="Y41" s="813"/>
      <c r="Z41" s="813"/>
      <c r="AA41" s="813"/>
      <c r="AB41" s="813"/>
      <c r="AC41" s="813"/>
      <c r="AD41" s="813"/>
      <c r="AE41" s="813"/>
      <c r="AF41" s="816"/>
      <c r="AG41" s="940"/>
      <c r="AH41" s="941"/>
      <c r="AI41" s="941"/>
      <c r="AJ41" s="941"/>
      <c r="AK41" s="941"/>
      <c r="AL41" s="941"/>
      <c r="AM41" s="942"/>
      <c r="AN41" s="812"/>
      <c r="AO41" s="813"/>
      <c r="AP41" s="813"/>
      <c r="AQ41" s="813"/>
      <c r="AR41" s="813"/>
      <c r="AS41" s="813"/>
      <c r="AT41" s="813"/>
      <c r="AU41" s="813"/>
      <c r="AV41" s="813"/>
      <c r="AW41" s="813"/>
      <c r="AX41" s="813"/>
      <c r="AY41" s="814"/>
    </row>
    <row r="42" spans="2:52" ht="9.75" customHeight="1" x14ac:dyDescent="0.25">
      <c r="B42" s="871"/>
      <c r="C42" s="872"/>
      <c r="D42" s="872"/>
      <c r="E42" s="872"/>
      <c r="F42" s="873"/>
      <c r="G42" s="913"/>
      <c r="H42" s="914"/>
      <c r="I42" s="914"/>
      <c r="J42" s="914"/>
      <c r="K42" s="915"/>
      <c r="L42" s="922"/>
      <c r="M42" s="923"/>
      <c r="N42" s="923"/>
      <c r="O42" s="923"/>
      <c r="P42" s="924"/>
      <c r="Q42" s="913"/>
      <c r="R42" s="914"/>
      <c r="S42" s="914"/>
      <c r="T42" s="914"/>
      <c r="U42" s="915"/>
      <c r="V42" s="859"/>
      <c r="W42" s="860"/>
      <c r="X42" s="860"/>
      <c r="Y42" s="860"/>
      <c r="Z42" s="860"/>
      <c r="AA42" s="860"/>
      <c r="AB42" s="860"/>
      <c r="AC42" s="860"/>
      <c r="AD42" s="860"/>
      <c r="AE42" s="860"/>
      <c r="AF42" s="861"/>
      <c r="AG42" s="931"/>
      <c r="AH42" s="932"/>
      <c r="AI42" s="932"/>
      <c r="AJ42" s="932"/>
      <c r="AK42" s="932"/>
      <c r="AL42" s="932"/>
      <c r="AM42" s="933"/>
      <c r="AN42" s="823"/>
      <c r="AO42" s="824"/>
      <c r="AP42" s="824"/>
      <c r="AQ42" s="824"/>
      <c r="AR42" s="824"/>
      <c r="AS42" s="824"/>
      <c r="AT42" s="824"/>
      <c r="AU42" s="824"/>
      <c r="AV42" s="824"/>
      <c r="AW42" s="824"/>
      <c r="AX42" s="824"/>
      <c r="AY42" s="825"/>
      <c r="AZ42" s="54"/>
    </row>
    <row r="43" spans="2:52" ht="9.75" customHeight="1" x14ac:dyDescent="0.25">
      <c r="B43" s="874"/>
      <c r="C43" s="875"/>
      <c r="D43" s="875"/>
      <c r="E43" s="875"/>
      <c r="F43" s="876"/>
      <c r="G43" s="916"/>
      <c r="H43" s="917"/>
      <c r="I43" s="917"/>
      <c r="J43" s="917"/>
      <c r="K43" s="918"/>
      <c r="L43" s="925"/>
      <c r="M43" s="926"/>
      <c r="N43" s="926"/>
      <c r="O43" s="926"/>
      <c r="P43" s="927"/>
      <c r="Q43" s="916"/>
      <c r="R43" s="917"/>
      <c r="S43" s="917"/>
      <c r="T43" s="917"/>
      <c r="U43" s="918"/>
      <c r="V43" s="862"/>
      <c r="W43" s="863"/>
      <c r="X43" s="863"/>
      <c r="Y43" s="863"/>
      <c r="Z43" s="863"/>
      <c r="AA43" s="863"/>
      <c r="AB43" s="863"/>
      <c r="AC43" s="863"/>
      <c r="AD43" s="863"/>
      <c r="AE43" s="863"/>
      <c r="AF43" s="864"/>
      <c r="AG43" s="934"/>
      <c r="AH43" s="935"/>
      <c r="AI43" s="935"/>
      <c r="AJ43" s="935"/>
      <c r="AK43" s="935"/>
      <c r="AL43" s="935"/>
      <c r="AM43" s="936"/>
      <c r="AN43" s="826"/>
      <c r="AO43" s="827"/>
      <c r="AP43" s="827"/>
      <c r="AQ43" s="827"/>
      <c r="AR43" s="827"/>
      <c r="AS43" s="827"/>
      <c r="AT43" s="827"/>
      <c r="AU43" s="827"/>
      <c r="AV43" s="827"/>
      <c r="AW43" s="827"/>
      <c r="AX43" s="827"/>
      <c r="AY43" s="828"/>
      <c r="AZ43" s="54"/>
    </row>
    <row r="44" spans="2:52" ht="9.75" customHeight="1" x14ac:dyDescent="0.25">
      <c r="B44" s="874"/>
      <c r="C44" s="875"/>
      <c r="D44" s="875"/>
      <c r="E44" s="875"/>
      <c r="F44" s="876"/>
      <c r="G44" s="916"/>
      <c r="H44" s="917"/>
      <c r="I44" s="917"/>
      <c r="J44" s="917"/>
      <c r="K44" s="918"/>
      <c r="L44" s="925"/>
      <c r="M44" s="926"/>
      <c r="N44" s="926"/>
      <c r="O44" s="926"/>
      <c r="P44" s="927"/>
      <c r="Q44" s="916"/>
      <c r="R44" s="917"/>
      <c r="S44" s="917"/>
      <c r="T44" s="917"/>
      <c r="U44" s="918"/>
      <c r="V44" s="859"/>
      <c r="W44" s="860"/>
      <c r="X44" s="860"/>
      <c r="Y44" s="860"/>
      <c r="Z44" s="860"/>
      <c r="AA44" s="860"/>
      <c r="AB44" s="860"/>
      <c r="AC44" s="860"/>
      <c r="AD44" s="860"/>
      <c r="AE44" s="860"/>
      <c r="AF44" s="861"/>
      <c r="AG44" s="931"/>
      <c r="AH44" s="932"/>
      <c r="AI44" s="932"/>
      <c r="AJ44" s="932"/>
      <c r="AK44" s="932"/>
      <c r="AL44" s="932"/>
      <c r="AM44" s="933"/>
      <c r="AN44" s="823"/>
      <c r="AO44" s="824"/>
      <c r="AP44" s="824"/>
      <c r="AQ44" s="824"/>
      <c r="AR44" s="824"/>
      <c r="AS44" s="824"/>
      <c r="AT44" s="824"/>
      <c r="AU44" s="824"/>
      <c r="AV44" s="824"/>
      <c r="AW44" s="824"/>
      <c r="AX44" s="824"/>
      <c r="AY44" s="825"/>
      <c r="AZ44" s="54"/>
    </row>
    <row r="45" spans="2:52" ht="9.75" customHeight="1" x14ac:dyDescent="0.25">
      <c r="B45" s="877"/>
      <c r="C45" s="878"/>
      <c r="D45" s="878"/>
      <c r="E45" s="878"/>
      <c r="F45" s="879"/>
      <c r="G45" s="919"/>
      <c r="H45" s="920"/>
      <c r="I45" s="920"/>
      <c r="J45" s="920"/>
      <c r="K45" s="921"/>
      <c r="L45" s="928"/>
      <c r="M45" s="929"/>
      <c r="N45" s="929"/>
      <c r="O45" s="929"/>
      <c r="P45" s="930"/>
      <c r="Q45" s="919"/>
      <c r="R45" s="920"/>
      <c r="S45" s="920"/>
      <c r="T45" s="920"/>
      <c r="U45" s="921"/>
      <c r="V45" s="862"/>
      <c r="W45" s="863"/>
      <c r="X45" s="863"/>
      <c r="Y45" s="863"/>
      <c r="Z45" s="863"/>
      <c r="AA45" s="863"/>
      <c r="AB45" s="863"/>
      <c r="AC45" s="863"/>
      <c r="AD45" s="863"/>
      <c r="AE45" s="863"/>
      <c r="AF45" s="864"/>
      <c r="AG45" s="934"/>
      <c r="AH45" s="935"/>
      <c r="AI45" s="935"/>
      <c r="AJ45" s="935"/>
      <c r="AK45" s="935"/>
      <c r="AL45" s="935"/>
      <c r="AM45" s="936"/>
      <c r="AN45" s="826"/>
      <c r="AO45" s="827"/>
      <c r="AP45" s="827"/>
      <c r="AQ45" s="827"/>
      <c r="AR45" s="827"/>
      <c r="AS45" s="827"/>
      <c r="AT45" s="827"/>
      <c r="AU45" s="827"/>
      <c r="AV45" s="827"/>
      <c r="AW45" s="827"/>
      <c r="AX45" s="827"/>
      <c r="AY45" s="828"/>
      <c r="AZ45" s="54"/>
    </row>
    <row r="46" spans="2:52" ht="9.75" hidden="1" customHeight="1" x14ac:dyDescent="0.25">
      <c r="B46" s="871"/>
      <c r="C46" s="872"/>
      <c r="D46" s="872"/>
      <c r="E46" s="872"/>
      <c r="F46" s="873"/>
      <c r="G46" s="913"/>
      <c r="H46" s="914"/>
      <c r="I46" s="914"/>
      <c r="J46" s="914"/>
      <c r="K46" s="915"/>
      <c r="L46" s="922"/>
      <c r="M46" s="923"/>
      <c r="N46" s="923"/>
      <c r="O46" s="923"/>
      <c r="P46" s="924"/>
      <c r="Q46" s="913"/>
      <c r="R46" s="914"/>
      <c r="S46" s="914"/>
      <c r="T46" s="914"/>
      <c r="U46" s="915"/>
      <c r="V46" s="859"/>
      <c r="W46" s="860"/>
      <c r="X46" s="860"/>
      <c r="Y46" s="860"/>
      <c r="Z46" s="860"/>
      <c r="AA46" s="860"/>
      <c r="AB46" s="860"/>
      <c r="AC46" s="860"/>
      <c r="AD46" s="860"/>
      <c r="AE46" s="860"/>
      <c r="AF46" s="861"/>
      <c r="AG46" s="931"/>
      <c r="AH46" s="932"/>
      <c r="AI46" s="932"/>
      <c r="AJ46" s="932"/>
      <c r="AK46" s="932"/>
      <c r="AL46" s="932"/>
      <c r="AM46" s="933"/>
      <c r="AN46" s="823"/>
      <c r="AO46" s="824"/>
      <c r="AP46" s="824"/>
      <c r="AQ46" s="824"/>
      <c r="AR46" s="824"/>
      <c r="AS46" s="824"/>
      <c r="AT46" s="824"/>
      <c r="AU46" s="824"/>
      <c r="AV46" s="824"/>
      <c r="AW46" s="824"/>
      <c r="AX46" s="824"/>
      <c r="AY46" s="825"/>
      <c r="AZ46" s="54"/>
    </row>
    <row r="47" spans="2:52" ht="9.75" hidden="1" customHeight="1" x14ac:dyDescent="0.25">
      <c r="B47" s="874"/>
      <c r="C47" s="875"/>
      <c r="D47" s="875"/>
      <c r="E47" s="875"/>
      <c r="F47" s="876"/>
      <c r="G47" s="916"/>
      <c r="H47" s="917"/>
      <c r="I47" s="917"/>
      <c r="J47" s="917"/>
      <c r="K47" s="918"/>
      <c r="L47" s="925"/>
      <c r="M47" s="926"/>
      <c r="N47" s="926"/>
      <c r="O47" s="926"/>
      <c r="P47" s="927"/>
      <c r="Q47" s="916"/>
      <c r="R47" s="917"/>
      <c r="S47" s="917"/>
      <c r="T47" s="917"/>
      <c r="U47" s="918"/>
      <c r="V47" s="862"/>
      <c r="W47" s="863"/>
      <c r="X47" s="863"/>
      <c r="Y47" s="863"/>
      <c r="Z47" s="863"/>
      <c r="AA47" s="863"/>
      <c r="AB47" s="863"/>
      <c r="AC47" s="863"/>
      <c r="AD47" s="863"/>
      <c r="AE47" s="863"/>
      <c r="AF47" s="864"/>
      <c r="AG47" s="934"/>
      <c r="AH47" s="935"/>
      <c r="AI47" s="935"/>
      <c r="AJ47" s="935"/>
      <c r="AK47" s="935"/>
      <c r="AL47" s="935"/>
      <c r="AM47" s="936"/>
      <c r="AN47" s="826"/>
      <c r="AO47" s="827"/>
      <c r="AP47" s="827"/>
      <c r="AQ47" s="827"/>
      <c r="AR47" s="827"/>
      <c r="AS47" s="827"/>
      <c r="AT47" s="827"/>
      <c r="AU47" s="827"/>
      <c r="AV47" s="827"/>
      <c r="AW47" s="827"/>
      <c r="AX47" s="827"/>
      <c r="AY47" s="828"/>
      <c r="AZ47" s="54"/>
    </row>
    <row r="48" spans="2:52" ht="9.75" hidden="1" customHeight="1" x14ac:dyDescent="0.25">
      <c r="B48" s="874"/>
      <c r="C48" s="875"/>
      <c r="D48" s="875"/>
      <c r="E48" s="875"/>
      <c r="F48" s="876"/>
      <c r="G48" s="916"/>
      <c r="H48" s="917"/>
      <c r="I48" s="917"/>
      <c r="J48" s="917"/>
      <c r="K48" s="918"/>
      <c r="L48" s="925"/>
      <c r="M48" s="926"/>
      <c r="N48" s="926"/>
      <c r="O48" s="926"/>
      <c r="P48" s="927"/>
      <c r="Q48" s="916"/>
      <c r="R48" s="917"/>
      <c r="S48" s="917"/>
      <c r="T48" s="917"/>
      <c r="U48" s="918"/>
      <c r="V48" s="859"/>
      <c r="W48" s="860"/>
      <c r="X48" s="860"/>
      <c r="Y48" s="860"/>
      <c r="Z48" s="860"/>
      <c r="AA48" s="860"/>
      <c r="AB48" s="860"/>
      <c r="AC48" s="860"/>
      <c r="AD48" s="860"/>
      <c r="AE48" s="860"/>
      <c r="AF48" s="861"/>
      <c r="AG48" s="931"/>
      <c r="AH48" s="932"/>
      <c r="AI48" s="932"/>
      <c r="AJ48" s="932"/>
      <c r="AK48" s="932"/>
      <c r="AL48" s="932"/>
      <c r="AM48" s="933"/>
      <c r="AN48" s="823"/>
      <c r="AO48" s="824"/>
      <c r="AP48" s="824"/>
      <c r="AQ48" s="824"/>
      <c r="AR48" s="824"/>
      <c r="AS48" s="824"/>
      <c r="AT48" s="824"/>
      <c r="AU48" s="824"/>
      <c r="AV48" s="824"/>
      <c r="AW48" s="824"/>
      <c r="AX48" s="824"/>
      <c r="AY48" s="825"/>
      <c r="AZ48" s="54"/>
    </row>
    <row r="49" spans="2:54" ht="9.75" hidden="1" customHeight="1" x14ac:dyDescent="0.25">
      <c r="B49" s="877"/>
      <c r="C49" s="878"/>
      <c r="D49" s="878"/>
      <c r="E49" s="878"/>
      <c r="F49" s="879"/>
      <c r="G49" s="919"/>
      <c r="H49" s="920"/>
      <c r="I49" s="920"/>
      <c r="J49" s="920"/>
      <c r="K49" s="921"/>
      <c r="L49" s="928"/>
      <c r="M49" s="929"/>
      <c r="N49" s="929"/>
      <c r="O49" s="929"/>
      <c r="P49" s="930"/>
      <c r="Q49" s="919"/>
      <c r="R49" s="920"/>
      <c r="S49" s="920"/>
      <c r="T49" s="920"/>
      <c r="U49" s="921"/>
      <c r="V49" s="862"/>
      <c r="W49" s="863"/>
      <c r="X49" s="863"/>
      <c r="Y49" s="863"/>
      <c r="Z49" s="863"/>
      <c r="AA49" s="863"/>
      <c r="AB49" s="863"/>
      <c r="AC49" s="863"/>
      <c r="AD49" s="863"/>
      <c r="AE49" s="863"/>
      <c r="AF49" s="864"/>
      <c r="AG49" s="934"/>
      <c r="AH49" s="935"/>
      <c r="AI49" s="935"/>
      <c r="AJ49" s="935"/>
      <c r="AK49" s="935"/>
      <c r="AL49" s="935"/>
      <c r="AM49" s="936"/>
      <c r="AN49" s="826"/>
      <c r="AO49" s="827"/>
      <c r="AP49" s="827"/>
      <c r="AQ49" s="827"/>
      <c r="AR49" s="827"/>
      <c r="AS49" s="827"/>
      <c r="AT49" s="827"/>
      <c r="AU49" s="827"/>
      <c r="AV49" s="827"/>
      <c r="AW49" s="827"/>
      <c r="AX49" s="827"/>
      <c r="AY49" s="828"/>
      <c r="AZ49" s="54"/>
    </row>
    <row r="50" spans="2:54" ht="9.75" hidden="1" customHeight="1" x14ac:dyDescent="0.25">
      <c r="B50" s="871"/>
      <c r="C50" s="872"/>
      <c r="D50" s="872"/>
      <c r="E50" s="872"/>
      <c r="F50" s="873"/>
      <c r="G50" s="913"/>
      <c r="H50" s="914"/>
      <c r="I50" s="914"/>
      <c r="J50" s="914"/>
      <c r="K50" s="915"/>
      <c r="L50" s="922"/>
      <c r="M50" s="923"/>
      <c r="N50" s="923"/>
      <c r="O50" s="923"/>
      <c r="P50" s="924"/>
      <c r="Q50" s="913"/>
      <c r="R50" s="914"/>
      <c r="S50" s="914"/>
      <c r="T50" s="914"/>
      <c r="U50" s="915"/>
      <c r="V50" s="907"/>
      <c r="W50" s="908"/>
      <c r="X50" s="908"/>
      <c r="Y50" s="908"/>
      <c r="Z50" s="908"/>
      <c r="AA50" s="908"/>
      <c r="AB50" s="908"/>
      <c r="AC50" s="908"/>
      <c r="AD50" s="908"/>
      <c r="AE50" s="908"/>
      <c r="AF50" s="909"/>
      <c r="AG50" s="865"/>
      <c r="AH50" s="866"/>
      <c r="AI50" s="866"/>
      <c r="AJ50" s="866"/>
      <c r="AK50" s="866"/>
      <c r="AL50" s="866"/>
      <c r="AM50" s="867"/>
      <c r="AN50" s="823"/>
      <c r="AO50" s="824"/>
      <c r="AP50" s="824"/>
      <c r="AQ50" s="824"/>
      <c r="AR50" s="824"/>
      <c r="AS50" s="824"/>
      <c r="AT50" s="824"/>
      <c r="AU50" s="824"/>
      <c r="AV50" s="824"/>
      <c r="AW50" s="824"/>
      <c r="AX50" s="824"/>
      <c r="AY50" s="825"/>
      <c r="AZ50" s="54"/>
    </row>
    <row r="51" spans="2:54" ht="9.75" hidden="1" customHeight="1" x14ac:dyDescent="0.25">
      <c r="B51" s="874"/>
      <c r="C51" s="875"/>
      <c r="D51" s="875"/>
      <c r="E51" s="875"/>
      <c r="F51" s="876"/>
      <c r="G51" s="916"/>
      <c r="H51" s="917"/>
      <c r="I51" s="917"/>
      <c r="J51" s="917"/>
      <c r="K51" s="918"/>
      <c r="L51" s="925"/>
      <c r="M51" s="926"/>
      <c r="N51" s="926"/>
      <c r="O51" s="926"/>
      <c r="P51" s="927"/>
      <c r="Q51" s="916"/>
      <c r="R51" s="917"/>
      <c r="S51" s="917"/>
      <c r="T51" s="917"/>
      <c r="U51" s="918"/>
      <c r="V51" s="910"/>
      <c r="W51" s="911"/>
      <c r="X51" s="911"/>
      <c r="Y51" s="911"/>
      <c r="Z51" s="911"/>
      <c r="AA51" s="911"/>
      <c r="AB51" s="911"/>
      <c r="AC51" s="911"/>
      <c r="AD51" s="911"/>
      <c r="AE51" s="911"/>
      <c r="AF51" s="912"/>
      <c r="AG51" s="868"/>
      <c r="AH51" s="869"/>
      <c r="AI51" s="869"/>
      <c r="AJ51" s="869"/>
      <c r="AK51" s="869"/>
      <c r="AL51" s="869"/>
      <c r="AM51" s="870"/>
      <c r="AN51" s="826"/>
      <c r="AO51" s="827"/>
      <c r="AP51" s="827"/>
      <c r="AQ51" s="827"/>
      <c r="AR51" s="827"/>
      <c r="AS51" s="827"/>
      <c r="AT51" s="827"/>
      <c r="AU51" s="827"/>
      <c r="AV51" s="827"/>
      <c r="AW51" s="827"/>
      <c r="AX51" s="827"/>
      <c r="AY51" s="828"/>
      <c r="AZ51" s="54"/>
    </row>
    <row r="52" spans="2:54" ht="9.75" hidden="1" customHeight="1" x14ac:dyDescent="0.25">
      <c r="B52" s="874"/>
      <c r="C52" s="875"/>
      <c r="D52" s="875"/>
      <c r="E52" s="875"/>
      <c r="F52" s="876"/>
      <c r="G52" s="916"/>
      <c r="H52" s="917"/>
      <c r="I52" s="917"/>
      <c r="J52" s="917"/>
      <c r="K52" s="918"/>
      <c r="L52" s="925"/>
      <c r="M52" s="926"/>
      <c r="N52" s="926"/>
      <c r="O52" s="926"/>
      <c r="P52" s="927"/>
      <c r="Q52" s="916"/>
      <c r="R52" s="917"/>
      <c r="S52" s="917"/>
      <c r="T52" s="917"/>
      <c r="U52" s="918"/>
      <c r="V52" s="859"/>
      <c r="W52" s="860"/>
      <c r="X52" s="860"/>
      <c r="Y52" s="860"/>
      <c r="Z52" s="860"/>
      <c r="AA52" s="860"/>
      <c r="AB52" s="860"/>
      <c r="AC52" s="860"/>
      <c r="AD52" s="860"/>
      <c r="AE52" s="860"/>
      <c r="AF52" s="861"/>
      <c r="AG52" s="865"/>
      <c r="AH52" s="866"/>
      <c r="AI52" s="866"/>
      <c r="AJ52" s="866"/>
      <c r="AK52" s="866"/>
      <c r="AL52" s="866"/>
      <c r="AM52" s="867"/>
      <c r="AN52" s="823"/>
      <c r="AO52" s="824"/>
      <c r="AP52" s="824"/>
      <c r="AQ52" s="824"/>
      <c r="AR52" s="824"/>
      <c r="AS52" s="824"/>
      <c r="AT52" s="824"/>
      <c r="AU52" s="824"/>
      <c r="AV52" s="824"/>
      <c r="AW52" s="824"/>
      <c r="AX52" s="824"/>
      <c r="AY52" s="825"/>
      <c r="AZ52" s="54"/>
    </row>
    <row r="53" spans="2:54" ht="9.75" hidden="1" customHeight="1" x14ac:dyDescent="0.25">
      <c r="B53" s="877"/>
      <c r="C53" s="878"/>
      <c r="D53" s="878"/>
      <c r="E53" s="878"/>
      <c r="F53" s="879"/>
      <c r="G53" s="919"/>
      <c r="H53" s="920"/>
      <c r="I53" s="920"/>
      <c r="J53" s="920"/>
      <c r="K53" s="921"/>
      <c r="L53" s="928"/>
      <c r="M53" s="929"/>
      <c r="N53" s="929"/>
      <c r="O53" s="929"/>
      <c r="P53" s="930"/>
      <c r="Q53" s="919"/>
      <c r="R53" s="920"/>
      <c r="S53" s="920"/>
      <c r="T53" s="920"/>
      <c r="U53" s="921"/>
      <c r="V53" s="862"/>
      <c r="W53" s="863"/>
      <c r="X53" s="863"/>
      <c r="Y53" s="863"/>
      <c r="Z53" s="863"/>
      <c r="AA53" s="863"/>
      <c r="AB53" s="863"/>
      <c r="AC53" s="863"/>
      <c r="AD53" s="863"/>
      <c r="AE53" s="863"/>
      <c r="AF53" s="864"/>
      <c r="AG53" s="868"/>
      <c r="AH53" s="869"/>
      <c r="AI53" s="869"/>
      <c r="AJ53" s="869"/>
      <c r="AK53" s="869"/>
      <c r="AL53" s="869"/>
      <c r="AM53" s="870"/>
      <c r="AN53" s="826"/>
      <c r="AO53" s="827"/>
      <c r="AP53" s="827"/>
      <c r="AQ53" s="827"/>
      <c r="AR53" s="827"/>
      <c r="AS53" s="827"/>
      <c r="AT53" s="827"/>
      <c r="AU53" s="827"/>
      <c r="AV53" s="827"/>
      <c r="AW53" s="827"/>
      <c r="AX53" s="827"/>
      <c r="AY53" s="828"/>
      <c r="AZ53" s="54"/>
    </row>
    <row r="54" spans="2:54" ht="9.75" hidden="1" customHeight="1" x14ac:dyDescent="0.25">
      <c r="B54" s="871"/>
      <c r="C54" s="872"/>
      <c r="D54" s="872"/>
      <c r="E54" s="872"/>
      <c r="F54" s="873"/>
      <c r="G54" s="913"/>
      <c r="H54" s="914"/>
      <c r="I54" s="914"/>
      <c r="J54" s="914"/>
      <c r="K54" s="915"/>
      <c r="L54" s="922"/>
      <c r="M54" s="923"/>
      <c r="N54" s="923"/>
      <c r="O54" s="923"/>
      <c r="P54" s="924"/>
      <c r="Q54" s="913"/>
      <c r="R54" s="914"/>
      <c r="S54" s="914"/>
      <c r="T54" s="914"/>
      <c r="U54" s="915"/>
      <c r="V54" s="907"/>
      <c r="W54" s="908"/>
      <c r="X54" s="908"/>
      <c r="Y54" s="908"/>
      <c r="Z54" s="908"/>
      <c r="AA54" s="908"/>
      <c r="AB54" s="908"/>
      <c r="AC54" s="908"/>
      <c r="AD54" s="908"/>
      <c r="AE54" s="908"/>
      <c r="AF54" s="909"/>
      <c r="AG54" s="865"/>
      <c r="AH54" s="866"/>
      <c r="AI54" s="866"/>
      <c r="AJ54" s="866"/>
      <c r="AK54" s="866"/>
      <c r="AL54" s="866"/>
      <c r="AM54" s="867"/>
      <c r="AN54" s="823"/>
      <c r="AO54" s="824"/>
      <c r="AP54" s="824"/>
      <c r="AQ54" s="824"/>
      <c r="AR54" s="824"/>
      <c r="AS54" s="824"/>
      <c r="AT54" s="824"/>
      <c r="AU54" s="824"/>
      <c r="AV54" s="824"/>
      <c r="AW54" s="824"/>
      <c r="AX54" s="824"/>
      <c r="AY54" s="825"/>
      <c r="AZ54" s="54"/>
    </row>
    <row r="55" spans="2:54" ht="9.75" hidden="1" customHeight="1" x14ac:dyDescent="0.25">
      <c r="B55" s="874"/>
      <c r="C55" s="875"/>
      <c r="D55" s="875"/>
      <c r="E55" s="875"/>
      <c r="F55" s="876"/>
      <c r="G55" s="916"/>
      <c r="H55" s="917"/>
      <c r="I55" s="917"/>
      <c r="J55" s="917"/>
      <c r="K55" s="918"/>
      <c r="L55" s="925"/>
      <c r="M55" s="926"/>
      <c r="N55" s="926"/>
      <c r="O55" s="926"/>
      <c r="P55" s="927"/>
      <c r="Q55" s="916"/>
      <c r="R55" s="917"/>
      <c r="S55" s="917"/>
      <c r="T55" s="917"/>
      <c r="U55" s="918"/>
      <c r="V55" s="910"/>
      <c r="W55" s="911"/>
      <c r="X55" s="911"/>
      <c r="Y55" s="911"/>
      <c r="Z55" s="911"/>
      <c r="AA55" s="911"/>
      <c r="AB55" s="911"/>
      <c r="AC55" s="911"/>
      <c r="AD55" s="911"/>
      <c r="AE55" s="911"/>
      <c r="AF55" s="912"/>
      <c r="AG55" s="868"/>
      <c r="AH55" s="869"/>
      <c r="AI55" s="869"/>
      <c r="AJ55" s="869"/>
      <c r="AK55" s="869"/>
      <c r="AL55" s="869"/>
      <c r="AM55" s="870"/>
      <c r="AN55" s="826"/>
      <c r="AO55" s="827"/>
      <c r="AP55" s="827"/>
      <c r="AQ55" s="827"/>
      <c r="AR55" s="827"/>
      <c r="AS55" s="827"/>
      <c r="AT55" s="827"/>
      <c r="AU55" s="827"/>
      <c r="AV55" s="827"/>
      <c r="AW55" s="827"/>
      <c r="AX55" s="827"/>
      <c r="AY55" s="828"/>
      <c r="AZ55" s="54"/>
    </row>
    <row r="56" spans="2:54" ht="9.75" hidden="1" customHeight="1" x14ac:dyDescent="0.25">
      <c r="B56" s="874"/>
      <c r="C56" s="875"/>
      <c r="D56" s="875"/>
      <c r="E56" s="875"/>
      <c r="F56" s="876"/>
      <c r="G56" s="916"/>
      <c r="H56" s="917"/>
      <c r="I56" s="917"/>
      <c r="J56" s="917"/>
      <c r="K56" s="918"/>
      <c r="L56" s="925"/>
      <c r="M56" s="926"/>
      <c r="N56" s="926"/>
      <c r="O56" s="926"/>
      <c r="P56" s="927"/>
      <c r="Q56" s="916"/>
      <c r="R56" s="917"/>
      <c r="S56" s="917"/>
      <c r="T56" s="917"/>
      <c r="U56" s="918"/>
      <c r="V56" s="859"/>
      <c r="W56" s="860"/>
      <c r="X56" s="860"/>
      <c r="Y56" s="860"/>
      <c r="Z56" s="860"/>
      <c r="AA56" s="860"/>
      <c r="AB56" s="860"/>
      <c r="AC56" s="860"/>
      <c r="AD56" s="860"/>
      <c r="AE56" s="860"/>
      <c r="AF56" s="861"/>
      <c r="AG56" s="865"/>
      <c r="AH56" s="866"/>
      <c r="AI56" s="866"/>
      <c r="AJ56" s="866"/>
      <c r="AK56" s="866"/>
      <c r="AL56" s="866"/>
      <c r="AM56" s="867"/>
      <c r="AN56" s="823"/>
      <c r="AO56" s="824"/>
      <c r="AP56" s="824"/>
      <c r="AQ56" s="824"/>
      <c r="AR56" s="824"/>
      <c r="AS56" s="824"/>
      <c r="AT56" s="824"/>
      <c r="AU56" s="824"/>
      <c r="AV56" s="824"/>
      <c r="AW56" s="824"/>
      <c r="AX56" s="824"/>
      <c r="AY56" s="825"/>
      <c r="AZ56" s="54"/>
    </row>
    <row r="57" spans="2:54" ht="9.75" hidden="1" customHeight="1" x14ac:dyDescent="0.25">
      <c r="B57" s="877"/>
      <c r="C57" s="878"/>
      <c r="D57" s="878"/>
      <c r="E57" s="878"/>
      <c r="F57" s="879"/>
      <c r="G57" s="919"/>
      <c r="H57" s="920"/>
      <c r="I57" s="920"/>
      <c r="J57" s="920"/>
      <c r="K57" s="921"/>
      <c r="L57" s="928"/>
      <c r="M57" s="929"/>
      <c r="N57" s="929"/>
      <c r="O57" s="929"/>
      <c r="P57" s="930"/>
      <c r="Q57" s="919"/>
      <c r="R57" s="920"/>
      <c r="S57" s="920"/>
      <c r="T57" s="920"/>
      <c r="U57" s="921"/>
      <c r="V57" s="862"/>
      <c r="W57" s="863"/>
      <c r="X57" s="863"/>
      <c r="Y57" s="863"/>
      <c r="Z57" s="863"/>
      <c r="AA57" s="863"/>
      <c r="AB57" s="863"/>
      <c r="AC57" s="863"/>
      <c r="AD57" s="863"/>
      <c r="AE57" s="863"/>
      <c r="AF57" s="864"/>
      <c r="AG57" s="868"/>
      <c r="AH57" s="869"/>
      <c r="AI57" s="869"/>
      <c r="AJ57" s="869"/>
      <c r="AK57" s="869"/>
      <c r="AL57" s="869"/>
      <c r="AM57" s="870"/>
      <c r="AN57" s="826"/>
      <c r="AO57" s="827"/>
      <c r="AP57" s="827"/>
      <c r="AQ57" s="827"/>
      <c r="AR57" s="827"/>
      <c r="AS57" s="827"/>
      <c r="AT57" s="827"/>
      <c r="AU57" s="827"/>
      <c r="AV57" s="827"/>
      <c r="AW57" s="827"/>
      <c r="AX57" s="827"/>
      <c r="AY57" s="828"/>
      <c r="AZ57" s="54"/>
    </row>
    <row r="58" spans="2:54" ht="9.75" customHeight="1" x14ac:dyDescent="0.25">
      <c r="B58" s="871"/>
      <c r="C58" s="872"/>
      <c r="D58" s="872"/>
      <c r="E58" s="872"/>
      <c r="F58" s="873"/>
      <c r="G58" s="880"/>
      <c r="H58" s="881"/>
      <c r="I58" s="881"/>
      <c r="J58" s="881"/>
      <c r="K58" s="882"/>
      <c r="L58" s="889"/>
      <c r="M58" s="890"/>
      <c r="N58" s="890"/>
      <c r="O58" s="890"/>
      <c r="P58" s="891"/>
      <c r="Q58" s="898"/>
      <c r="R58" s="899"/>
      <c r="S58" s="899"/>
      <c r="T58" s="899"/>
      <c r="U58" s="900"/>
      <c r="V58" s="907"/>
      <c r="W58" s="908"/>
      <c r="X58" s="908"/>
      <c r="Y58" s="908"/>
      <c r="Z58" s="908"/>
      <c r="AA58" s="908"/>
      <c r="AB58" s="908"/>
      <c r="AC58" s="908"/>
      <c r="AD58" s="908"/>
      <c r="AE58" s="908"/>
      <c r="AF58" s="909"/>
      <c r="AG58" s="865"/>
      <c r="AH58" s="866"/>
      <c r="AI58" s="866"/>
      <c r="AJ58" s="866"/>
      <c r="AK58" s="866"/>
      <c r="AL58" s="866"/>
      <c r="AM58" s="867"/>
      <c r="AN58" s="823"/>
      <c r="AO58" s="824"/>
      <c r="AP58" s="824"/>
      <c r="AQ58" s="824"/>
      <c r="AR58" s="824"/>
      <c r="AS58" s="824"/>
      <c r="AT58" s="824"/>
      <c r="AU58" s="824"/>
      <c r="AV58" s="824"/>
      <c r="AW58" s="824"/>
      <c r="AX58" s="824"/>
      <c r="AY58" s="825"/>
      <c r="AZ58" s="54"/>
    </row>
    <row r="59" spans="2:54" ht="9.75" customHeight="1" x14ac:dyDescent="0.25">
      <c r="B59" s="874"/>
      <c r="C59" s="875"/>
      <c r="D59" s="875"/>
      <c r="E59" s="875"/>
      <c r="F59" s="876"/>
      <c r="G59" s="883"/>
      <c r="H59" s="884"/>
      <c r="I59" s="884"/>
      <c r="J59" s="884"/>
      <c r="K59" s="885"/>
      <c r="L59" s="892"/>
      <c r="M59" s="893"/>
      <c r="N59" s="893"/>
      <c r="O59" s="893"/>
      <c r="P59" s="894"/>
      <c r="Q59" s="901"/>
      <c r="R59" s="902"/>
      <c r="S59" s="902"/>
      <c r="T59" s="902"/>
      <c r="U59" s="903"/>
      <c r="V59" s="910"/>
      <c r="W59" s="911"/>
      <c r="X59" s="911"/>
      <c r="Y59" s="911"/>
      <c r="Z59" s="911"/>
      <c r="AA59" s="911"/>
      <c r="AB59" s="911"/>
      <c r="AC59" s="911"/>
      <c r="AD59" s="911"/>
      <c r="AE59" s="911"/>
      <c r="AF59" s="912"/>
      <c r="AG59" s="868"/>
      <c r="AH59" s="869"/>
      <c r="AI59" s="869"/>
      <c r="AJ59" s="869"/>
      <c r="AK59" s="869"/>
      <c r="AL59" s="869"/>
      <c r="AM59" s="870"/>
      <c r="AN59" s="826"/>
      <c r="AO59" s="827"/>
      <c r="AP59" s="827"/>
      <c r="AQ59" s="827"/>
      <c r="AR59" s="827"/>
      <c r="AS59" s="827"/>
      <c r="AT59" s="827"/>
      <c r="AU59" s="827"/>
      <c r="AV59" s="827"/>
      <c r="AW59" s="827"/>
      <c r="AX59" s="827"/>
      <c r="AY59" s="828"/>
      <c r="AZ59" s="54"/>
    </row>
    <row r="60" spans="2:54" ht="9.75" customHeight="1" x14ac:dyDescent="0.25">
      <c r="B60" s="874"/>
      <c r="C60" s="875"/>
      <c r="D60" s="875"/>
      <c r="E60" s="875"/>
      <c r="F60" s="876"/>
      <c r="G60" s="883"/>
      <c r="H60" s="884"/>
      <c r="I60" s="884"/>
      <c r="J60" s="884"/>
      <c r="K60" s="885"/>
      <c r="L60" s="892"/>
      <c r="M60" s="893"/>
      <c r="N60" s="893"/>
      <c r="O60" s="893"/>
      <c r="P60" s="894"/>
      <c r="Q60" s="901"/>
      <c r="R60" s="902"/>
      <c r="S60" s="902"/>
      <c r="T60" s="902"/>
      <c r="U60" s="903"/>
      <c r="V60" s="859"/>
      <c r="W60" s="860"/>
      <c r="X60" s="860"/>
      <c r="Y60" s="860"/>
      <c r="Z60" s="860"/>
      <c r="AA60" s="860"/>
      <c r="AB60" s="860"/>
      <c r="AC60" s="860"/>
      <c r="AD60" s="860"/>
      <c r="AE60" s="860"/>
      <c r="AF60" s="861"/>
      <c r="AG60" s="865"/>
      <c r="AH60" s="866"/>
      <c r="AI60" s="866"/>
      <c r="AJ60" s="866"/>
      <c r="AK60" s="866"/>
      <c r="AL60" s="866"/>
      <c r="AM60" s="867"/>
      <c r="AN60" s="823"/>
      <c r="AO60" s="824"/>
      <c r="AP60" s="824"/>
      <c r="AQ60" s="824"/>
      <c r="AR60" s="824"/>
      <c r="AS60" s="824"/>
      <c r="AT60" s="824"/>
      <c r="AU60" s="824"/>
      <c r="AV60" s="824"/>
      <c r="AW60" s="824"/>
      <c r="AX60" s="824"/>
      <c r="AY60" s="825"/>
      <c r="AZ60" s="54"/>
    </row>
    <row r="61" spans="2:54" ht="9.75" customHeight="1" x14ac:dyDescent="0.25">
      <c r="B61" s="877"/>
      <c r="C61" s="878"/>
      <c r="D61" s="878"/>
      <c r="E61" s="878"/>
      <c r="F61" s="879"/>
      <c r="G61" s="886"/>
      <c r="H61" s="887"/>
      <c r="I61" s="887"/>
      <c r="J61" s="887"/>
      <c r="K61" s="888"/>
      <c r="L61" s="895"/>
      <c r="M61" s="896"/>
      <c r="N61" s="896"/>
      <c r="O61" s="896"/>
      <c r="P61" s="897"/>
      <c r="Q61" s="904"/>
      <c r="R61" s="905"/>
      <c r="S61" s="905"/>
      <c r="T61" s="905"/>
      <c r="U61" s="906"/>
      <c r="V61" s="862"/>
      <c r="W61" s="863"/>
      <c r="X61" s="863"/>
      <c r="Y61" s="863"/>
      <c r="Z61" s="863"/>
      <c r="AA61" s="863"/>
      <c r="AB61" s="863"/>
      <c r="AC61" s="863"/>
      <c r="AD61" s="863"/>
      <c r="AE61" s="863"/>
      <c r="AF61" s="864"/>
      <c r="AG61" s="868"/>
      <c r="AH61" s="869"/>
      <c r="AI61" s="869"/>
      <c r="AJ61" s="869"/>
      <c r="AK61" s="869"/>
      <c r="AL61" s="869"/>
      <c r="AM61" s="870"/>
      <c r="AN61" s="826"/>
      <c r="AO61" s="827"/>
      <c r="AP61" s="827"/>
      <c r="AQ61" s="827"/>
      <c r="AR61" s="827"/>
      <c r="AS61" s="827"/>
      <c r="AT61" s="827"/>
      <c r="AU61" s="827"/>
      <c r="AV61" s="827"/>
      <c r="AW61" s="827"/>
      <c r="AX61" s="827"/>
      <c r="AY61" s="828"/>
      <c r="AZ61" s="54"/>
    </row>
    <row r="62" spans="2:54" ht="9.75" customHeight="1" x14ac:dyDescent="0.25">
      <c r="B62" s="871"/>
      <c r="C62" s="872"/>
      <c r="D62" s="872"/>
      <c r="E62" s="872"/>
      <c r="F62" s="873"/>
      <c r="G62" s="880"/>
      <c r="H62" s="881"/>
      <c r="I62" s="881"/>
      <c r="J62" s="881"/>
      <c r="K62" s="882"/>
      <c r="L62" s="889"/>
      <c r="M62" s="890"/>
      <c r="N62" s="890"/>
      <c r="O62" s="890"/>
      <c r="P62" s="891"/>
      <c r="Q62" s="898"/>
      <c r="R62" s="899"/>
      <c r="S62" s="899"/>
      <c r="T62" s="899"/>
      <c r="U62" s="900"/>
      <c r="V62" s="907"/>
      <c r="W62" s="908"/>
      <c r="X62" s="908"/>
      <c r="Y62" s="908"/>
      <c r="Z62" s="908"/>
      <c r="AA62" s="908"/>
      <c r="AB62" s="908"/>
      <c r="AC62" s="908"/>
      <c r="AD62" s="908"/>
      <c r="AE62" s="908"/>
      <c r="AF62" s="909"/>
      <c r="AG62" s="865"/>
      <c r="AH62" s="866"/>
      <c r="AI62" s="866"/>
      <c r="AJ62" s="866"/>
      <c r="AK62" s="866"/>
      <c r="AL62" s="866"/>
      <c r="AM62" s="867"/>
      <c r="AN62" s="823"/>
      <c r="AO62" s="824"/>
      <c r="AP62" s="824"/>
      <c r="AQ62" s="824"/>
      <c r="AR62" s="824"/>
      <c r="AS62" s="824"/>
      <c r="AT62" s="824"/>
      <c r="AU62" s="824"/>
      <c r="AV62" s="824"/>
      <c r="AW62" s="824"/>
      <c r="AX62" s="824"/>
      <c r="AY62" s="825"/>
      <c r="AZ62" s="54"/>
    </row>
    <row r="63" spans="2:54" ht="9.75" customHeight="1" x14ac:dyDescent="0.25">
      <c r="B63" s="874"/>
      <c r="C63" s="875"/>
      <c r="D63" s="875"/>
      <c r="E63" s="875"/>
      <c r="F63" s="876"/>
      <c r="G63" s="883"/>
      <c r="H63" s="884"/>
      <c r="I63" s="884"/>
      <c r="J63" s="884"/>
      <c r="K63" s="885"/>
      <c r="L63" s="892"/>
      <c r="M63" s="893"/>
      <c r="N63" s="893"/>
      <c r="O63" s="893"/>
      <c r="P63" s="894"/>
      <c r="Q63" s="901"/>
      <c r="R63" s="902"/>
      <c r="S63" s="902"/>
      <c r="T63" s="902"/>
      <c r="U63" s="903"/>
      <c r="V63" s="910"/>
      <c r="W63" s="911"/>
      <c r="X63" s="911"/>
      <c r="Y63" s="911"/>
      <c r="Z63" s="911"/>
      <c r="AA63" s="911"/>
      <c r="AB63" s="911"/>
      <c r="AC63" s="911"/>
      <c r="AD63" s="911"/>
      <c r="AE63" s="911"/>
      <c r="AF63" s="912"/>
      <c r="AG63" s="868"/>
      <c r="AH63" s="869"/>
      <c r="AI63" s="869"/>
      <c r="AJ63" s="869"/>
      <c r="AK63" s="869"/>
      <c r="AL63" s="869"/>
      <c r="AM63" s="870"/>
      <c r="AN63" s="826"/>
      <c r="AO63" s="827"/>
      <c r="AP63" s="827"/>
      <c r="AQ63" s="827"/>
      <c r="AR63" s="827"/>
      <c r="AS63" s="827"/>
      <c r="AT63" s="827"/>
      <c r="AU63" s="827"/>
      <c r="AV63" s="827"/>
      <c r="AW63" s="827"/>
      <c r="AX63" s="827"/>
      <c r="AY63" s="828"/>
      <c r="AZ63" s="54"/>
    </row>
    <row r="64" spans="2:54" s="166" customFormat="1" ht="9.75" customHeight="1" x14ac:dyDescent="0.25">
      <c r="B64" s="874"/>
      <c r="C64" s="875"/>
      <c r="D64" s="875"/>
      <c r="E64" s="875"/>
      <c r="F64" s="876"/>
      <c r="G64" s="883"/>
      <c r="H64" s="884"/>
      <c r="I64" s="884"/>
      <c r="J64" s="884"/>
      <c r="K64" s="885"/>
      <c r="L64" s="892"/>
      <c r="M64" s="893"/>
      <c r="N64" s="893"/>
      <c r="O64" s="893"/>
      <c r="P64" s="894"/>
      <c r="Q64" s="901"/>
      <c r="R64" s="902"/>
      <c r="S64" s="902"/>
      <c r="T64" s="902"/>
      <c r="U64" s="903"/>
      <c r="V64" s="809"/>
      <c r="W64" s="810"/>
      <c r="X64" s="810"/>
      <c r="Y64" s="810"/>
      <c r="Z64" s="810"/>
      <c r="AA64" s="810"/>
      <c r="AB64" s="810"/>
      <c r="AC64" s="810"/>
      <c r="AD64" s="810"/>
      <c r="AE64" s="810"/>
      <c r="AF64" s="815"/>
      <c r="AG64" s="829"/>
      <c r="AH64" s="830"/>
      <c r="AI64" s="830"/>
      <c r="AJ64" s="830"/>
      <c r="AK64" s="830"/>
      <c r="AL64" s="830"/>
      <c r="AM64" s="831"/>
      <c r="AN64" s="809"/>
      <c r="AO64" s="810"/>
      <c r="AP64" s="810"/>
      <c r="AQ64" s="810"/>
      <c r="AR64" s="810"/>
      <c r="AS64" s="810"/>
      <c r="AT64" s="810"/>
      <c r="AU64" s="810"/>
      <c r="AV64" s="810"/>
      <c r="AW64" s="810"/>
      <c r="AX64" s="810"/>
      <c r="AY64" s="811"/>
      <c r="AZ64" s="225"/>
      <c r="BA64" s="165"/>
      <c r="BB64" s="165"/>
    </row>
    <row r="65" spans="2:54" s="166" customFormat="1" ht="9.75" customHeight="1" x14ac:dyDescent="0.25">
      <c r="B65" s="877"/>
      <c r="C65" s="878"/>
      <c r="D65" s="878"/>
      <c r="E65" s="878"/>
      <c r="F65" s="879"/>
      <c r="G65" s="886"/>
      <c r="H65" s="887"/>
      <c r="I65" s="887"/>
      <c r="J65" s="887"/>
      <c r="K65" s="888"/>
      <c r="L65" s="895"/>
      <c r="M65" s="896"/>
      <c r="N65" s="896"/>
      <c r="O65" s="896"/>
      <c r="P65" s="897"/>
      <c r="Q65" s="904"/>
      <c r="R65" s="905"/>
      <c r="S65" s="905"/>
      <c r="T65" s="905"/>
      <c r="U65" s="906"/>
      <c r="V65" s="812"/>
      <c r="W65" s="813"/>
      <c r="X65" s="813"/>
      <c r="Y65" s="813"/>
      <c r="Z65" s="813"/>
      <c r="AA65" s="813"/>
      <c r="AB65" s="813"/>
      <c r="AC65" s="813"/>
      <c r="AD65" s="813"/>
      <c r="AE65" s="813"/>
      <c r="AF65" s="816"/>
      <c r="AG65" s="832"/>
      <c r="AH65" s="833"/>
      <c r="AI65" s="833"/>
      <c r="AJ65" s="833"/>
      <c r="AK65" s="833"/>
      <c r="AL65" s="833"/>
      <c r="AM65" s="834"/>
      <c r="AN65" s="812"/>
      <c r="AO65" s="813"/>
      <c r="AP65" s="813"/>
      <c r="AQ65" s="813"/>
      <c r="AR65" s="813"/>
      <c r="AS65" s="813"/>
      <c r="AT65" s="813"/>
      <c r="AU65" s="813"/>
      <c r="AV65" s="813"/>
      <c r="AW65" s="813"/>
      <c r="AX65" s="813"/>
      <c r="AY65" s="814"/>
      <c r="AZ65" s="225"/>
      <c r="BA65" s="165"/>
      <c r="BB65" s="165"/>
    </row>
    <row r="66" spans="2:54" s="166" customFormat="1" ht="9.75" hidden="1" customHeight="1" x14ac:dyDescent="0.25">
      <c r="B66" s="222"/>
      <c r="C66" s="223"/>
      <c r="D66" s="223"/>
      <c r="E66" s="223"/>
      <c r="F66" s="224"/>
      <c r="G66" s="237"/>
      <c r="H66" s="237"/>
      <c r="I66" s="237"/>
      <c r="J66" s="237"/>
      <c r="K66" s="238"/>
      <c r="L66" s="219"/>
      <c r="M66" s="219"/>
      <c r="N66" s="219"/>
      <c r="O66" s="219"/>
      <c r="P66" s="220"/>
      <c r="Q66" s="239"/>
      <c r="R66" s="239"/>
      <c r="S66" s="239"/>
      <c r="T66" s="239"/>
      <c r="U66" s="239"/>
      <c r="V66" s="221"/>
      <c r="W66" s="221"/>
      <c r="X66" s="221"/>
      <c r="Y66" s="221"/>
      <c r="Z66" s="221"/>
      <c r="AA66" s="221"/>
      <c r="AB66" s="221"/>
      <c r="AC66" s="221"/>
      <c r="AD66" s="221"/>
      <c r="AE66" s="221"/>
      <c r="AF66" s="221"/>
      <c r="AG66" s="221"/>
      <c r="AH66" s="221"/>
      <c r="AI66" s="221"/>
      <c r="AJ66" s="221"/>
      <c r="AK66" s="221"/>
      <c r="AL66" s="221"/>
      <c r="AM66" s="221"/>
      <c r="AN66" s="221"/>
      <c r="AO66" s="221"/>
      <c r="AP66" s="221"/>
      <c r="AQ66" s="221"/>
      <c r="AR66" s="221"/>
      <c r="AS66" s="221"/>
      <c r="AT66" s="221"/>
      <c r="AU66" s="221"/>
      <c r="AV66" s="221"/>
      <c r="AW66" s="221"/>
      <c r="AX66" s="221"/>
      <c r="AY66" s="240"/>
      <c r="AZ66" s="225"/>
      <c r="BA66" s="165"/>
      <c r="BB66" s="165"/>
    </row>
    <row r="67" spans="2:54" s="166" customFormat="1" ht="9.75" customHeight="1" x14ac:dyDescent="0.25">
      <c r="B67" s="835" t="s">
        <v>99</v>
      </c>
      <c r="C67" s="836"/>
      <c r="D67" s="836"/>
      <c r="E67" s="836"/>
      <c r="F67" s="837"/>
      <c r="G67" s="841"/>
      <c r="H67" s="842"/>
      <c r="I67" s="842"/>
      <c r="J67" s="842"/>
      <c r="K67" s="843"/>
      <c r="L67" s="850"/>
      <c r="M67" s="851"/>
      <c r="N67" s="851"/>
      <c r="O67" s="851"/>
      <c r="P67" s="852"/>
      <c r="Q67" s="841"/>
      <c r="R67" s="842"/>
      <c r="S67" s="842"/>
      <c r="T67" s="842"/>
      <c r="U67" s="843"/>
      <c r="V67" s="809"/>
      <c r="W67" s="810"/>
      <c r="X67" s="810"/>
      <c r="Y67" s="810"/>
      <c r="Z67" s="810"/>
      <c r="AA67" s="810"/>
      <c r="AB67" s="810"/>
      <c r="AC67" s="810"/>
      <c r="AD67" s="810"/>
      <c r="AE67" s="810"/>
      <c r="AF67" s="815"/>
      <c r="AG67" s="817"/>
      <c r="AH67" s="818"/>
      <c r="AI67" s="818"/>
      <c r="AJ67" s="818"/>
      <c r="AK67" s="818"/>
      <c r="AL67" s="818"/>
      <c r="AM67" s="819"/>
      <c r="AN67" s="809"/>
      <c r="AO67" s="810"/>
      <c r="AP67" s="810"/>
      <c r="AQ67" s="810"/>
      <c r="AR67" s="810"/>
      <c r="AS67" s="810"/>
      <c r="AT67" s="810"/>
      <c r="AU67" s="810"/>
      <c r="AV67" s="810"/>
      <c r="AW67" s="810"/>
      <c r="AX67" s="810"/>
      <c r="AY67" s="811"/>
      <c r="AZ67" s="225"/>
      <c r="BA67" s="165"/>
      <c r="BB67" s="165"/>
    </row>
    <row r="68" spans="2:54" s="166" customFormat="1" ht="9.75" customHeight="1" x14ac:dyDescent="0.25">
      <c r="B68" s="835"/>
      <c r="C68" s="836"/>
      <c r="D68" s="836"/>
      <c r="E68" s="836"/>
      <c r="F68" s="837"/>
      <c r="G68" s="844"/>
      <c r="H68" s="845"/>
      <c r="I68" s="845"/>
      <c r="J68" s="845"/>
      <c r="K68" s="846"/>
      <c r="L68" s="853"/>
      <c r="M68" s="854"/>
      <c r="N68" s="854"/>
      <c r="O68" s="854"/>
      <c r="P68" s="855"/>
      <c r="Q68" s="844"/>
      <c r="R68" s="845"/>
      <c r="S68" s="845"/>
      <c r="T68" s="845"/>
      <c r="U68" s="846"/>
      <c r="V68" s="812"/>
      <c r="W68" s="813"/>
      <c r="X68" s="813"/>
      <c r="Y68" s="813"/>
      <c r="Z68" s="813"/>
      <c r="AA68" s="813"/>
      <c r="AB68" s="813"/>
      <c r="AC68" s="813"/>
      <c r="AD68" s="813"/>
      <c r="AE68" s="813"/>
      <c r="AF68" s="816"/>
      <c r="AG68" s="820"/>
      <c r="AH68" s="821"/>
      <c r="AI68" s="821"/>
      <c r="AJ68" s="821"/>
      <c r="AK68" s="821"/>
      <c r="AL68" s="821"/>
      <c r="AM68" s="822"/>
      <c r="AN68" s="812"/>
      <c r="AO68" s="813"/>
      <c r="AP68" s="813"/>
      <c r="AQ68" s="813"/>
      <c r="AR68" s="813"/>
      <c r="AS68" s="813"/>
      <c r="AT68" s="813"/>
      <c r="AU68" s="813"/>
      <c r="AV68" s="813"/>
      <c r="AW68" s="813"/>
      <c r="AX68" s="813"/>
      <c r="AY68" s="814"/>
      <c r="AZ68" s="225"/>
      <c r="BA68" s="165"/>
      <c r="BB68" s="165"/>
    </row>
    <row r="69" spans="2:54" s="166" customFormat="1" ht="9.75" customHeight="1" x14ac:dyDescent="0.25">
      <c r="B69" s="835"/>
      <c r="C69" s="836"/>
      <c r="D69" s="836"/>
      <c r="E69" s="836"/>
      <c r="F69" s="837"/>
      <c r="G69" s="844"/>
      <c r="H69" s="845"/>
      <c r="I69" s="845"/>
      <c r="J69" s="845"/>
      <c r="K69" s="846"/>
      <c r="L69" s="853"/>
      <c r="M69" s="854"/>
      <c r="N69" s="854"/>
      <c r="O69" s="854"/>
      <c r="P69" s="855"/>
      <c r="Q69" s="844"/>
      <c r="R69" s="845"/>
      <c r="S69" s="845"/>
      <c r="T69" s="845"/>
      <c r="U69" s="846"/>
      <c r="V69" s="809"/>
      <c r="W69" s="810"/>
      <c r="X69" s="810"/>
      <c r="Y69" s="810"/>
      <c r="Z69" s="810"/>
      <c r="AA69" s="810"/>
      <c r="AB69" s="810"/>
      <c r="AC69" s="810"/>
      <c r="AD69" s="810"/>
      <c r="AE69" s="810"/>
      <c r="AF69" s="815"/>
      <c r="AG69" s="817"/>
      <c r="AH69" s="818"/>
      <c r="AI69" s="818"/>
      <c r="AJ69" s="818"/>
      <c r="AK69" s="818"/>
      <c r="AL69" s="818"/>
      <c r="AM69" s="819"/>
      <c r="AN69" s="809"/>
      <c r="AO69" s="810"/>
      <c r="AP69" s="810"/>
      <c r="AQ69" s="810"/>
      <c r="AR69" s="810"/>
      <c r="AS69" s="810"/>
      <c r="AT69" s="810"/>
      <c r="AU69" s="810"/>
      <c r="AV69" s="810"/>
      <c r="AW69" s="810"/>
      <c r="AX69" s="810"/>
      <c r="AY69" s="811"/>
      <c r="AZ69" s="225"/>
      <c r="BA69" s="165"/>
      <c r="BB69" s="165"/>
    </row>
    <row r="70" spans="2:54" s="166" customFormat="1" ht="9.75" customHeight="1" x14ac:dyDescent="0.25">
      <c r="B70" s="838"/>
      <c r="C70" s="839"/>
      <c r="D70" s="839"/>
      <c r="E70" s="839"/>
      <c r="F70" s="840"/>
      <c r="G70" s="847"/>
      <c r="H70" s="848"/>
      <c r="I70" s="848"/>
      <c r="J70" s="848"/>
      <c r="K70" s="849"/>
      <c r="L70" s="856"/>
      <c r="M70" s="857"/>
      <c r="N70" s="857"/>
      <c r="O70" s="857"/>
      <c r="P70" s="858"/>
      <c r="Q70" s="847"/>
      <c r="R70" s="848"/>
      <c r="S70" s="848"/>
      <c r="T70" s="848"/>
      <c r="U70" s="849"/>
      <c r="V70" s="812"/>
      <c r="W70" s="813"/>
      <c r="X70" s="813"/>
      <c r="Y70" s="813"/>
      <c r="Z70" s="813"/>
      <c r="AA70" s="813"/>
      <c r="AB70" s="813"/>
      <c r="AC70" s="813"/>
      <c r="AD70" s="813"/>
      <c r="AE70" s="813"/>
      <c r="AF70" s="816"/>
      <c r="AG70" s="820"/>
      <c r="AH70" s="821"/>
      <c r="AI70" s="821"/>
      <c r="AJ70" s="821"/>
      <c r="AK70" s="821"/>
      <c r="AL70" s="821"/>
      <c r="AM70" s="822"/>
      <c r="AN70" s="812"/>
      <c r="AO70" s="813"/>
      <c r="AP70" s="813"/>
      <c r="AQ70" s="813"/>
      <c r="AR70" s="813"/>
      <c r="AS70" s="813"/>
      <c r="AT70" s="813"/>
      <c r="AU70" s="813"/>
      <c r="AV70" s="813"/>
      <c r="AW70" s="813"/>
      <c r="AX70" s="813"/>
      <c r="AY70" s="814"/>
      <c r="AZ70" s="225"/>
      <c r="BA70" s="165"/>
      <c r="BB70" s="165"/>
    </row>
    <row r="71" spans="2:54" s="166" customFormat="1" ht="5.25" customHeight="1" x14ac:dyDescent="0.25">
      <c r="B71" s="792" t="s">
        <v>298</v>
      </c>
      <c r="C71" s="782"/>
      <c r="D71" s="782"/>
      <c r="E71" s="782"/>
      <c r="F71" s="782"/>
      <c r="G71" s="793"/>
      <c r="H71" s="225"/>
      <c r="I71" s="225"/>
      <c r="J71" s="225"/>
      <c r="K71" s="225"/>
      <c r="L71" s="225"/>
      <c r="M71" s="225"/>
      <c r="N71" s="225"/>
      <c r="O71" s="225"/>
      <c r="P71" s="225"/>
      <c r="Q71" s="225"/>
      <c r="R71" s="225"/>
      <c r="S71" s="225"/>
      <c r="T71" s="225"/>
      <c r="U71" s="225"/>
      <c r="V71" s="225"/>
      <c r="W71" s="225"/>
      <c r="X71" s="225"/>
      <c r="Y71" s="225"/>
      <c r="Z71" s="225"/>
      <c r="AA71" s="225"/>
      <c r="AB71" s="225"/>
      <c r="AC71" s="225"/>
      <c r="AD71" s="225"/>
      <c r="AE71" s="225"/>
      <c r="AF71" s="225"/>
      <c r="AG71" s="225"/>
      <c r="AH71" s="225"/>
      <c r="AI71" s="225"/>
      <c r="AJ71" s="225"/>
      <c r="AK71" s="225"/>
      <c r="AL71" s="225"/>
      <c r="AM71" s="225"/>
      <c r="AN71" s="225"/>
      <c r="AO71" s="225"/>
      <c r="AP71" s="225"/>
      <c r="AQ71" s="225"/>
      <c r="AR71" s="225"/>
      <c r="AS71" s="225"/>
      <c r="AT71" s="225"/>
      <c r="AU71" s="225"/>
      <c r="AV71" s="225"/>
      <c r="AW71" s="225"/>
      <c r="AX71" s="225"/>
      <c r="AY71" s="226"/>
      <c r="BA71" s="165"/>
      <c r="BB71" s="165"/>
    </row>
    <row r="72" spans="2:54" s="166" customFormat="1" ht="9.75" customHeight="1" x14ac:dyDescent="0.25">
      <c r="B72" s="709"/>
      <c r="C72" s="710"/>
      <c r="D72" s="710"/>
      <c r="E72" s="710"/>
      <c r="F72" s="710"/>
      <c r="G72" s="794"/>
      <c r="H72" s="225"/>
      <c r="I72" s="225"/>
      <c r="J72" s="225"/>
      <c r="K72" s="225"/>
      <c r="L72" s="803"/>
      <c r="M72" s="803"/>
      <c r="N72" s="803"/>
      <c r="O72" s="803"/>
      <c r="P72" s="803"/>
      <c r="Q72" s="803"/>
      <c r="R72" s="803"/>
      <c r="S72" s="783" t="s">
        <v>26</v>
      </c>
      <c r="T72" s="783"/>
      <c r="U72" s="225"/>
      <c r="V72" s="225"/>
      <c r="W72" s="242"/>
      <c r="X72" s="808" t="s">
        <v>43</v>
      </c>
      <c r="Y72" s="808"/>
      <c r="Z72" s="242"/>
      <c r="AA72" s="803"/>
      <c r="AB72" s="803"/>
      <c r="AC72" s="803"/>
      <c r="AD72" s="803"/>
      <c r="AE72" s="803"/>
      <c r="AF72" s="803"/>
      <c r="AG72" s="808" t="s">
        <v>536</v>
      </c>
      <c r="AH72" s="808"/>
      <c r="AI72" s="242"/>
      <c r="AJ72" s="242"/>
      <c r="AK72" s="225"/>
      <c r="AL72" s="803"/>
      <c r="AM72" s="803"/>
      <c r="AN72" s="803"/>
      <c r="AO72" s="803"/>
      <c r="AP72" s="803"/>
      <c r="AQ72" s="803"/>
      <c r="AR72" s="803"/>
      <c r="AS72" s="783" t="s">
        <v>26</v>
      </c>
      <c r="AT72" s="783"/>
      <c r="AU72" s="225"/>
      <c r="AV72" s="225"/>
      <c r="AW72" s="225"/>
      <c r="AX72" s="225"/>
      <c r="AY72" s="226"/>
      <c r="BA72" s="165"/>
      <c r="BB72" s="165"/>
    </row>
    <row r="73" spans="2:54" s="166" customFormat="1" ht="9.75" customHeight="1" x14ac:dyDescent="0.25">
      <c r="B73" s="709"/>
      <c r="C73" s="710"/>
      <c r="D73" s="710"/>
      <c r="E73" s="710"/>
      <c r="F73" s="710"/>
      <c r="G73" s="794"/>
      <c r="H73" s="225"/>
      <c r="I73" s="225"/>
      <c r="J73" s="225"/>
      <c r="K73" s="225"/>
      <c r="L73" s="803"/>
      <c r="M73" s="803"/>
      <c r="N73" s="803"/>
      <c r="O73" s="803"/>
      <c r="P73" s="803"/>
      <c r="Q73" s="803"/>
      <c r="R73" s="803"/>
      <c r="S73" s="783"/>
      <c r="T73" s="783"/>
      <c r="U73" s="225"/>
      <c r="V73" s="225"/>
      <c r="W73" s="242"/>
      <c r="X73" s="808"/>
      <c r="Y73" s="808"/>
      <c r="Z73" s="242"/>
      <c r="AA73" s="803"/>
      <c r="AB73" s="803"/>
      <c r="AC73" s="803"/>
      <c r="AD73" s="803"/>
      <c r="AE73" s="803"/>
      <c r="AF73" s="803"/>
      <c r="AG73" s="808"/>
      <c r="AH73" s="808"/>
      <c r="AI73" s="242"/>
      <c r="AJ73" s="242"/>
      <c r="AK73" s="225"/>
      <c r="AL73" s="803"/>
      <c r="AM73" s="803"/>
      <c r="AN73" s="803"/>
      <c r="AO73" s="803"/>
      <c r="AP73" s="803"/>
      <c r="AQ73" s="803"/>
      <c r="AR73" s="803"/>
      <c r="AS73" s="783"/>
      <c r="AT73" s="783"/>
      <c r="AU73" s="225"/>
      <c r="AV73" s="225"/>
      <c r="AW73" s="225"/>
      <c r="AX73" s="225"/>
      <c r="AY73" s="226"/>
      <c r="BA73" s="165"/>
      <c r="BB73" s="165"/>
    </row>
    <row r="74" spans="2:54" ht="5.25" customHeight="1" x14ac:dyDescent="0.25">
      <c r="B74" s="750"/>
      <c r="C74" s="751"/>
      <c r="D74" s="751"/>
      <c r="E74" s="751"/>
      <c r="F74" s="751"/>
      <c r="G74" s="752"/>
      <c r="H74" s="60"/>
      <c r="I74" s="60"/>
      <c r="J74" s="60"/>
      <c r="K74" s="60"/>
      <c r="L74" s="60"/>
      <c r="M74" s="60"/>
      <c r="N74" s="60"/>
      <c r="O74" s="60"/>
      <c r="P74" s="60"/>
      <c r="Q74" s="60"/>
      <c r="R74" s="60"/>
      <c r="S74" s="60"/>
      <c r="T74" s="60"/>
      <c r="U74" s="60"/>
      <c r="V74" s="60"/>
      <c r="W74" s="60"/>
      <c r="X74" s="60"/>
      <c r="Y74" s="60"/>
      <c r="Z74" s="60"/>
      <c r="AA74" s="60"/>
      <c r="AB74" s="60"/>
      <c r="AC74" s="60"/>
      <c r="AD74" s="60"/>
      <c r="AE74" s="60"/>
      <c r="AF74" s="60"/>
      <c r="AG74" s="60"/>
      <c r="AH74" s="60"/>
      <c r="AI74" s="60"/>
      <c r="AJ74" s="60"/>
      <c r="AK74" s="60"/>
      <c r="AL74" s="60"/>
      <c r="AM74" s="60"/>
      <c r="AN74" s="60"/>
      <c r="AO74" s="60"/>
      <c r="AP74" s="60"/>
      <c r="AQ74" s="60"/>
      <c r="AR74" s="60"/>
      <c r="AS74" s="60"/>
      <c r="AT74" s="60"/>
      <c r="AU74" s="60"/>
      <c r="AV74" s="60"/>
      <c r="AW74" s="60"/>
      <c r="AX74" s="60"/>
      <c r="AY74" s="61"/>
    </row>
    <row r="75" spans="2:54" ht="5.25" customHeight="1" x14ac:dyDescent="0.25">
      <c r="B75" s="792" t="s">
        <v>299</v>
      </c>
      <c r="C75" s="782"/>
      <c r="D75" s="782"/>
      <c r="E75" s="782"/>
      <c r="F75" s="782"/>
      <c r="G75" s="793"/>
      <c r="H75" s="54"/>
      <c r="I75" s="54"/>
      <c r="J75" s="54"/>
      <c r="K75" s="54"/>
      <c r="L75" s="54"/>
      <c r="M75" s="54"/>
      <c r="N75" s="54"/>
      <c r="O75" s="54"/>
      <c r="P75" s="54"/>
      <c r="Q75" s="54"/>
      <c r="R75" s="54"/>
      <c r="S75" s="54"/>
      <c r="T75" s="54"/>
      <c r="U75" s="54"/>
      <c r="V75" s="54"/>
      <c r="W75" s="54"/>
      <c r="X75" s="54"/>
      <c r="Y75" s="54"/>
      <c r="Z75" s="54"/>
      <c r="AA75" s="54"/>
      <c r="AB75" s="54"/>
      <c r="AC75" s="54"/>
      <c r="AD75" s="54"/>
      <c r="AE75" s="54"/>
      <c r="AF75" s="54"/>
      <c r="AG75" s="54"/>
      <c r="AH75" s="54"/>
      <c r="AI75" s="54"/>
      <c r="AJ75" s="54"/>
      <c r="AK75" s="54"/>
      <c r="AL75" s="54"/>
      <c r="AM75" s="54"/>
      <c r="AN75" s="54"/>
      <c r="AO75" s="54"/>
      <c r="AP75" s="54"/>
      <c r="AQ75" s="54"/>
      <c r="AR75" s="54"/>
      <c r="AS75" s="54"/>
      <c r="AT75" s="54"/>
      <c r="AU75" s="54"/>
      <c r="AV75" s="54"/>
      <c r="AW75" s="54"/>
      <c r="AX75" s="54"/>
      <c r="AY75" s="55"/>
    </row>
    <row r="76" spans="2:54" ht="9.75" customHeight="1" x14ac:dyDescent="0.25">
      <c r="B76" s="709"/>
      <c r="C76" s="710"/>
      <c r="D76" s="710"/>
      <c r="E76" s="710"/>
      <c r="F76" s="710"/>
      <c r="G76" s="794"/>
      <c r="H76" s="54"/>
      <c r="I76" s="54"/>
      <c r="J76" s="54"/>
      <c r="K76" s="54"/>
      <c r="L76" s="803"/>
      <c r="M76" s="803"/>
      <c r="N76" s="803"/>
      <c r="O76" s="803"/>
      <c r="P76" s="803"/>
      <c r="Q76" s="803"/>
      <c r="R76" s="1021" t="s">
        <v>155</v>
      </c>
      <c r="S76" s="1021"/>
      <c r="T76" s="1021"/>
      <c r="U76" s="225"/>
      <c r="V76" s="1022" t="s">
        <v>43</v>
      </c>
      <c r="W76" s="1023"/>
      <c r="X76" s="1023"/>
      <c r="Y76" s="1023"/>
      <c r="Z76" s="1023"/>
      <c r="AA76" s="1023"/>
      <c r="AB76" s="1023" t="s">
        <v>46</v>
      </c>
      <c r="AC76" s="225"/>
      <c r="AD76" s="1022" t="s">
        <v>43</v>
      </c>
      <c r="AE76" s="1022"/>
      <c r="AF76" s="1023"/>
      <c r="AG76" s="1023"/>
      <c r="AH76" s="1023"/>
      <c r="AI76" s="1023" t="s">
        <v>536</v>
      </c>
      <c r="AJ76" s="1023"/>
      <c r="AK76" s="225"/>
      <c r="AL76" s="803"/>
      <c r="AM76" s="803"/>
      <c r="AN76" s="803"/>
      <c r="AO76" s="803"/>
      <c r="AP76" s="803"/>
      <c r="AQ76" s="803"/>
      <c r="AR76" s="803"/>
      <c r="AS76" s="783" t="s">
        <v>26</v>
      </c>
      <c r="AT76" s="783"/>
      <c r="AU76" s="225"/>
      <c r="AV76" s="54"/>
      <c r="AW76" s="54"/>
      <c r="AX76" s="54"/>
      <c r="AY76" s="55"/>
    </row>
    <row r="77" spans="2:54" ht="9.75" customHeight="1" x14ac:dyDescent="0.25">
      <c r="B77" s="709"/>
      <c r="C77" s="710"/>
      <c r="D77" s="710"/>
      <c r="E77" s="710"/>
      <c r="F77" s="710"/>
      <c r="G77" s="794"/>
      <c r="H77" s="54"/>
      <c r="I77" s="54"/>
      <c r="J77" s="54"/>
      <c r="K77" s="54"/>
      <c r="L77" s="803"/>
      <c r="M77" s="803"/>
      <c r="N77" s="803"/>
      <c r="O77" s="803"/>
      <c r="P77" s="803"/>
      <c r="Q77" s="803"/>
      <c r="R77" s="1021"/>
      <c r="S77" s="1021"/>
      <c r="T77" s="1021"/>
      <c r="U77" s="225"/>
      <c r="V77" s="1022"/>
      <c r="W77" s="1023"/>
      <c r="X77" s="1023"/>
      <c r="Y77" s="1023"/>
      <c r="Z77" s="1023"/>
      <c r="AA77" s="1023"/>
      <c r="AB77" s="1023"/>
      <c r="AC77" s="225"/>
      <c r="AD77" s="1022"/>
      <c r="AE77" s="1022"/>
      <c r="AF77" s="1023"/>
      <c r="AG77" s="1023"/>
      <c r="AH77" s="1023"/>
      <c r="AI77" s="1023"/>
      <c r="AJ77" s="1023"/>
      <c r="AK77" s="225"/>
      <c r="AL77" s="803"/>
      <c r="AM77" s="803"/>
      <c r="AN77" s="803"/>
      <c r="AO77" s="803"/>
      <c r="AP77" s="803"/>
      <c r="AQ77" s="803"/>
      <c r="AR77" s="803"/>
      <c r="AS77" s="783"/>
      <c r="AT77" s="783"/>
      <c r="AU77" s="225"/>
      <c r="AV77" s="54"/>
      <c r="AW77" s="54"/>
      <c r="AX77" s="54"/>
      <c r="AY77" s="55"/>
    </row>
    <row r="78" spans="2:54" ht="5.25" customHeight="1" x14ac:dyDescent="0.25">
      <c r="B78" s="750"/>
      <c r="C78" s="751"/>
      <c r="D78" s="751"/>
      <c r="E78" s="751"/>
      <c r="F78" s="751"/>
      <c r="G78" s="752"/>
      <c r="H78" s="60"/>
      <c r="I78" s="60"/>
      <c r="J78" s="60"/>
      <c r="K78" s="60"/>
      <c r="L78" s="172"/>
      <c r="M78" s="172"/>
      <c r="N78" s="172"/>
      <c r="O78" s="172"/>
      <c r="P78" s="172"/>
      <c r="Q78" s="172"/>
      <c r="R78" s="172"/>
      <c r="S78" s="172"/>
      <c r="T78" s="172"/>
      <c r="U78" s="172"/>
      <c r="V78" s="172"/>
      <c r="W78" s="172"/>
      <c r="X78" s="172"/>
      <c r="Y78" s="172"/>
      <c r="Z78" s="172"/>
      <c r="AA78" s="172"/>
      <c r="AB78" s="172"/>
      <c r="AC78" s="172"/>
      <c r="AD78" s="172"/>
      <c r="AE78" s="172"/>
      <c r="AF78" s="172"/>
      <c r="AG78" s="172"/>
      <c r="AH78" s="172"/>
      <c r="AI78" s="172"/>
      <c r="AJ78" s="172"/>
      <c r="AK78" s="172"/>
      <c r="AL78" s="172"/>
      <c r="AM78" s="172"/>
      <c r="AN78" s="172"/>
      <c r="AO78" s="172"/>
      <c r="AP78" s="172"/>
      <c r="AQ78" s="172"/>
      <c r="AR78" s="172"/>
      <c r="AS78" s="172"/>
      <c r="AT78" s="172"/>
      <c r="AU78" s="172"/>
      <c r="AV78" s="60"/>
      <c r="AW78" s="60"/>
      <c r="AX78" s="60"/>
      <c r="AY78" s="61"/>
    </row>
    <row r="79" spans="2:54" ht="5.25" customHeight="1" x14ac:dyDescent="0.25">
      <c r="B79" s="792" t="s">
        <v>300</v>
      </c>
      <c r="C79" s="782"/>
      <c r="D79" s="782"/>
      <c r="E79" s="782"/>
      <c r="F79" s="782"/>
      <c r="G79" s="793"/>
      <c r="H79" s="54"/>
      <c r="I79" s="54"/>
      <c r="J79" s="54"/>
      <c r="K79" s="54"/>
      <c r="L79" s="225"/>
      <c r="M79" s="225"/>
      <c r="N79" s="225"/>
      <c r="O79" s="225"/>
      <c r="P79" s="225"/>
      <c r="Q79" s="225"/>
      <c r="R79" s="225"/>
      <c r="S79" s="225"/>
      <c r="T79" s="225"/>
      <c r="U79" s="225"/>
      <c r="V79" s="225"/>
      <c r="W79" s="225"/>
      <c r="X79" s="225"/>
      <c r="Y79" s="225"/>
      <c r="Z79" s="225"/>
      <c r="AA79" s="225"/>
      <c r="AB79" s="225"/>
      <c r="AC79" s="225"/>
      <c r="AD79" s="225"/>
      <c r="AE79" s="225"/>
      <c r="AF79" s="225"/>
      <c r="AG79" s="225"/>
      <c r="AH79" s="225"/>
      <c r="AI79" s="225"/>
      <c r="AJ79" s="225"/>
      <c r="AK79" s="225"/>
      <c r="AL79" s="225"/>
      <c r="AM79" s="225"/>
      <c r="AN79" s="225"/>
      <c r="AO79" s="225"/>
      <c r="AP79" s="225"/>
      <c r="AQ79" s="225"/>
      <c r="AR79" s="225"/>
      <c r="AS79" s="225"/>
      <c r="AT79" s="225"/>
      <c r="AU79" s="225"/>
      <c r="AV79" s="54"/>
      <c r="AW79" s="54"/>
      <c r="AX79" s="54"/>
      <c r="AY79" s="55"/>
    </row>
    <row r="80" spans="2:54" ht="9.75" customHeight="1" x14ac:dyDescent="0.25">
      <c r="B80" s="709"/>
      <c r="C80" s="710"/>
      <c r="D80" s="710"/>
      <c r="E80" s="710"/>
      <c r="F80" s="710"/>
      <c r="G80" s="794"/>
      <c r="H80" s="54"/>
      <c r="I80" s="54"/>
      <c r="J80" s="54"/>
      <c r="K80" s="54"/>
      <c r="L80" s="243"/>
      <c r="M80" s="243"/>
      <c r="N80" s="243"/>
      <c r="O80" s="243"/>
      <c r="P80" s="243"/>
      <c r="Q80" s="243"/>
      <c r="R80" s="243"/>
      <c r="S80" s="243"/>
      <c r="T80" s="243"/>
      <c r="U80" s="225"/>
      <c r="V80" s="225"/>
      <c r="W80" s="244"/>
      <c r="X80" s="244"/>
      <c r="Y80" s="244"/>
      <c r="Z80" s="244"/>
      <c r="AA80" s="244"/>
      <c r="AB80" s="244"/>
      <c r="AC80" s="244"/>
      <c r="AD80" s="244"/>
      <c r="AE80" s="244"/>
      <c r="AF80" s="244"/>
      <c r="AG80" s="244"/>
      <c r="AH80" s="244"/>
      <c r="AI80" s="244"/>
      <c r="AJ80" s="244"/>
      <c r="AK80" s="225"/>
      <c r="AL80" s="245"/>
      <c r="AM80" s="245"/>
      <c r="AN80" s="245"/>
      <c r="AO80" s="245"/>
      <c r="AP80" s="245"/>
      <c r="AQ80" s="245"/>
      <c r="AR80" s="245"/>
      <c r="AS80" s="241"/>
      <c r="AT80" s="241"/>
      <c r="AU80" s="225"/>
      <c r="AV80" s="54"/>
      <c r="AW80" s="54"/>
      <c r="AX80" s="54"/>
      <c r="AY80" s="55"/>
    </row>
    <row r="81" spans="2:51" ht="9.75" customHeight="1" x14ac:dyDescent="0.25">
      <c r="B81" s="709"/>
      <c r="C81" s="710"/>
      <c r="D81" s="710"/>
      <c r="E81" s="710"/>
      <c r="F81" s="710"/>
      <c r="G81" s="794"/>
      <c r="H81" s="54"/>
      <c r="I81" s="54"/>
      <c r="J81" s="54"/>
      <c r="K81" s="54"/>
      <c r="L81" s="243"/>
      <c r="M81" s="243"/>
      <c r="N81" s="243"/>
      <c r="O81" s="243"/>
      <c r="P81" s="243"/>
      <c r="Q81" s="243"/>
      <c r="R81" s="243"/>
      <c r="S81" s="243"/>
      <c r="T81" s="243"/>
      <c r="U81" s="225"/>
      <c r="V81" s="225"/>
      <c r="W81" s="244"/>
      <c r="X81" s="244"/>
      <c r="Y81" s="244"/>
      <c r="Z81" s="244"/>
      <c r="AA81" s="244"/>
      <c r="AB81" s="244"/>
      <c r="AC81" s="244"/>
      <c r="AD81" s="244"/>
      <c r="AE81" s="244"/>
      <c r="AF81" s="244"/>
      <c r="AG81" s="244"/>
      <c r="AH81" s="244"/>
      <c r="AI81" s="244"/>
      <c r="AJ81" s="244"/>
      <c r="AK81" s="225"/>
      <c r="AL81" s="245"/>
      <c r="AM81" s="245"/>
      <c r="AN81" s="245"/>
      <c r="AO81" s="245"/>
      <c r="AP81" s="245"/>
      <c r="AQ81" s="245"/>
      <c r="AR81" s="245"/>
      <c r="AS81" s="241"/>
      <c r="AT81" s="241"/>
      <c r="AU81" s="225"/>
      <c r="AV81" s="54"/>
      <c r="AW81" s="54"/>
      <c r="AX81" s="54"/>
      <c r="AY81" s="55"/>
    </row>
    <row r="82" spans="2:51" ht="5.25" customHeight="1" x14ac:dyDescent="0.25">
      <c r="B82" s="750"/>
      <c r="C82" s="751"/>
      <c r="D82" s="751"/>
      <c r="E82" s="751"/>
      <c r="F82" s="751"/>
      <c r="G82" s="752"/>
      <c r="H82" s="60"/>
      <c r="I82" s="60"/>
      <c r="J82" s="60"/>
      <c r="K82" s="60"/>
      <c r="L82" s="172"/>
      <c r="M82" s="172"/>
      <c r="N82" s="172"/>
      <c r="O82" s="172"/>
      <c r="P82" s="172"/>
      <c r="Q82" s="172"/>
      <c r="R82" s="172"/>
      <c r="S82" s="172"/>
      <c r="T82" s="172"/>
      <c r="U82" s="172"/>
      <c r="V82" s="172"/>
      <c r="W82" s="172"/>
      <c r="X82" s="172"/>
      <c r="Y82" s="172"/>
      <c r="Z82" s="172"/>
      <c r="AA82" s="172"/>
      <c r="AB82" s="172"/>
      <c r="AC82" s="172"/>
      <c r="AD82" s="172"/>
      <c r="AE82" s="172"/>
      <c r="AF82" s="172"/>
      <c r="AG82" s="172"/>
      <c r="AH82" s="172"/>
      <c r="AI82" s="172"/>
      <c r="AJ82" s="172"/>
      <c r="AK82" s="172"/>
      <c r="AL82" s="172"/>
      <c r="AM82" s="172"/>
      <c r="AN82" s="172"/>
      <c r="AO82" s="172"/>
      <c r="AP82" s="172"/>
      <c r="AQ82" s="172"/>
      <c r="AR82" s="172"/>
      <c r="AS82" s="172"/>
      <c r="AT82" s="172"/>
      <c r="AU82" s="172"/>
      <c r="AV82" s="60"/>
      <c r="AW82" s="60"/>
      <c r="AX82" s="60"/>
      <c r="AY82" s="61"/>
    </row>
    <row r="83" spans="2:51" ht="5.25" customHeight="1" x14ac:dyDescent="0.25">
      <c r="B83" s="792" t="s">
        <v>301</v>
      </c>
      <c r="C83" s="782"/>
      <c r="D83" s="782"/>
      <c r="E83" s="782"/>
      <c r="F83" s="782"/>
      <c r="G83" s="793"/>
      <c r="H83" s="54"/>
      <c r="I83" s="54"/>
      <c r="J83" s="54"/>
      <c r="K83" s="54"/>
      <c r="L83" s="225"/>
      <c r="M83" s="225"/>
      <c r="N83" s="225"/>
      <c r="O83" s="225"/>
      <c r="P83" s="225"/>
      <c r="Q83" s="225"/>
      <c r="R83" s="225"/>
      <c r="S83" s="225"/>
      <c r="T83" s="225"/>
      <c r="U83" s="225"/>
      <c r="V83" s="225"/>
      <c r="W83" s="225"/>
      <c r="X83" s="225"/>
      <c r="Y83" s="225"/>
      <c r="Z83" s="225"/>
      <c r="AA83" s="225"/>
      <c r="AB83" s="225"/>
      <c r="AC83" s="225"/>
      <c r="AD83" s="225"/>
      <c r="AE83" s="225"/>
      <c r="AF83" s="225"/>
      <c r="AG83" s="225"/>
      <c r="AH83" s="225"/>
      <c r="AI83" s="225"/>
      <c r="AJ83" s="225"/>
      <c r="AK83" s="225"/>
      <c r="AL83" s="225"/>
      <c r="AM83" s="225"/>
      <c r="AN83" s="225"/>
      <c r="AO83" s="225"/>
      <c r="AP83" s="225"/>
      <c r="AQ83" s="225"/>
      <c r="AR83" s="225"/>
      <c r="AS83" s="225"/>
      <c r="AT83" s="225"/>
      <c r="AU83" s="225"/>
      <c r="AV83" s="54"/>
      <c r="AW83" s="54"/>
      <c r="AX83" s="54"/>
      <c r="AY83" s="55"/>
    </row>
    <row r="84" spans="2:51" ht="9.75" customHeight="1" x14ac:dyDescent="0.25">
      <c r="B84" s="709"/>
      <c r="C84" s="710"/>
      <c r="D84" s="710"/>
      <c r="E84" s="710"/>
      <c r="F84" s="710"/>
      <c r="G84" s="794"/>
      <c r="H84" s="54"/>
      <c r="I84" s="54"/>
      <c r="J84" s="54"/>
      <c r="K84" s="54"/>
      <c r="L84" s="807" t="s">
        <v>302</v>
      </c>
      <c r="M84" s="807"/>
      <c r="N84" s="807"/>
      <c r="O84" s="807"/>
      <c r="P84" s="807"/>
      <c r="Q84" s="807"/>
      <c r="R84" s="807"/>
      <c r="S84" s="807"/>
      <c r="T84" s="807"/>
      <c r="U84" s="807"/>
      <c r="V84" s="807"/>
      <c r="W84" s="807"/>
      <c r="X84" s="807"/>
      <c r="Y84" s="807"/>
      <c r="Z84" s="807"/>
      <c r="AA84" s="807"/>
      <c r="AB84" s="807"/>
      <c r="AC84" s="807"/>
      <c r="AD84" s="807"/>
      <c r="AE84" s="807"/>
      <c r="AF84" s="807"/>
      <c r="AG84" s="807"/>
      <c r="AH84" s="807"/>
      <c r="AI84" s="807"/>
      <c r="AJ84" s="807"/>
      <c r="AK84" s="807"/>
      <c r="AL84" s="807"/>
      <c r="AM84" s="807"/>
      <c r="AN84" s="807"/>
      <c r="AO84" s="807"/>
      <c r="AP84" s="807"/>
      <c r="AQ84" s="807"/>
      <c r="AR84" s="807"/>
      <c r="AS84" s="807"/>
      <c r="AT84" s="807"/>
      <c r="AU84" s="225"/>
      <c r="AV84" s="54"/>
      <c r="AW84" s="54"/>
      <c r="AX84" s="54"/>
      <c r="AY84" s="55"/>
    </row>
    <row r="85" spans="2:51" ht="9.75" customHeight="1" x14ac:dyDescent="0.25">
      <c r="B85" s="709"/>
      <c r="C85" s="710"/>
      <c r="D85" s="710"/>
      <c r="E85" s="710"/>
      <c r="F85" s="710"/>
      <c r="G85" s="794"/>
      <c r="H85" s="54"/>
      <c r="I85" s="54"/>
      <c r="J85" s="54"/>
      <c r="K85" s="54"/>
      <c r="L85" s="807"/>
      <c r="M85" s="807"/>
      <c r="N85" s="807"/>
      <c r="O85" s="807"/>
      <c r="P85" s="807"/>
      <c r="Q85" s="807"/>
      <c r="R85" s="807"/>
      <c r="S85" s="807"/>
      <c r="T85" s="807"/>
      <c r="U85" s="807"/>
      <c r="V85" s="807"/>
      <c r="W85" s="807"/>
      <c r="X85" s="807"/>
      <c r="Y85" s="807"/>
      <c r="Z85" s="807"/>
      <c r="AA85" s="807"/>
      <c r="AB85" s="807"/>
      <c r="AC85" s="807"/>
      <c r="AD85" s="807"/>
      <c r="AE85" s="807"/>
      <c r="AF85" s="807"/>
      <c r="AG85" s="807"/>
      <c r="AH85" s="807"/>
      <c r="AI85" s="807"/>
      <c r="AJ85" s="807"/>
      <c r="AK85" s="807"/>
      <c r="AL85" s="807"/>
      <c r="AM85" s="807"/>
      <c r="AN85" s="807"/>
      <c r="AO85" s="807"/>
      <c r="AP85" s="807"/>
      <c r="AQ85" s="807"/>
      <c r="AR85" s="807"/>
      <c r="AS85" s="807"/>
      <c r="AT85" s="807"/>
      <c r="AU85" s="225"/>
      <c r="AV85" s="54"/>
      <c r="AW85" s="54"/>
      <c r="AX85" s="54"/>
      <c r="AY85" s="55"/>
    </row>
    <row r="86" spans="2:51" ht="5.25" customHeight="1" x14ac:dyDescent="0.25">
      <c r="B86" s="750"/>
      <c r="C86" s="751"/>
      <c r="D86" s="751"/>
      <c r="E86" s="751"/>
      <c r="F86" s="751"/>
      <c r="G86" s="752"/>
      <c r="H86" s="60"/>
      <c r="I86" s="60"/>
      <c r="J86" s="60"/>
      <c r="K86" s="60"/>
      <c r="L86" s="172"/>
      <c r="M86" s="172"/>
      <c r="N86" s="172"/>
      <c r="O86" s="172"/>
      <c r="P86" s="172"/>
      <c r="Q86" s="172"/>
      <c r="R86" s="172"/>
      <c r="S86" s="172"/>
      <c r="T86" s="172"/>
      <c r="U86" s="172"/>
      <c r="V86" s="172"/>
      <c r="W86" s="172"/>
      <c r="X86" s="172"/>
      <c r="Y86" s="172"/>
      <c r="Z86" s="172"/>
      <c r="AA86" s="172"/>
      <c r="AB86" s="172"/>
      <c r="AC86" s="172"/>
      <c r="AD86" s="172"/>
      <c r="AE86" s="172"/>
      <c r="AF86" s="172"/>
      <c r="AG86" s="172"/>
      <c r="AH86" s="172"/>
      <c r="AI86" s="172"/>
      <c r="AJ86" s="172"/>
      <c r="AK86" s="172"/>
      <c r="AL86" s="172"/>
      <c r="AM86" s="172"/>
      <c r="AN86" s="172"/>
      <c r="AO86" s="172"/>
      <c r="AP86" s="172"/>
      <c r="AQ86" s="172"/>
      <c r="AR86" s="172"/>
      <c r="AS86" s="172"/>
      <c r="AT86" s="172"/>
      <c r="AU86" s="172"/>
      <c r="AV86" s="60"/>
      <c r="AW86" s="60"/>
      <c r="AX86" s="60"/>
      <c r="AY86" s="61"/>
    </row>
    <row r="87" spans="2:51" ht="5.25" customHeight="1" x14ac:dyDescent="0.25">
      <c r="B87" s="792" t="s">
        <v>303</v>
      </c>
      <c r="C87" s="782"/>
      <c r="D87" s="782"/>
      <c r="E87" s="782"/>
      <c r="F87" s="782"/>
      <c r="G87" s="793"/>
      <c r="H87" s="54"/>
      <c r="I87" s="54"/>
      <c r="J87" s="54"/>
      <c r="K87" s="54"/>
      <c r="L87" s="225"/>
      <c r="M87" s="225"/>
      <c r="N87" s="225"/>
      <c r="O87" s="225"/>
      <c r="P87" s="225"/>
      <c r="Q87" s="225"/>
      <c r="R87" s="225"/>
      <c r="S87" s="225"/>
      <c r="T87" s="225"/>
      <c r="U87" s="225"/>
      <c r="V87" s="225"/>
      <c r="W87" s="225"/>
      <c r="X87" s="225"/>
      <c r="Y87" s="225"/>
      <c r="Z87" s="225"/>
      <c r="AA87" s="225"/>
      <c r="AB87" s="225"/>
      <c r="AC87" s="225"/>
      <c r="AD87" s="225"/>
      <c r="AE87" s="225"/>
      <c r="AF87" s="225"/>
      <c r="AG87" s="225"/>
      <c r="AH87" s="225"/>
      <c r="AI87" s="225"/>
      <c r="AJ87" s="225"/>
      <c r="AK87" s="225"/>
      <c r="AL87" s="225"/>
      <c r="AM87" s="225"/>
      <c r="AN87" s="225"/>
      <c r="AO87" s="225"/>
      <c r="AP87" s="225"/>
      <c r="AQ87" s="225"/>
      <c r="AR87" s="225"/>
      <c r="AS87" s="225"/>
      <c r="AT87" s="225"/>
      <c r="AU87" s="225"/>
      <c r="AV87" s="54"/>
      <c r="AW87" s="54"/>
      <c r="AX87" s="54"/>
      <c r="AY87" s="55"/>
    </row>
    <row r="88" spans="2:51" ht="9.75" customHeight="1" x14ac:dyDescent="0.25">
      <c r="B88" s="709"/>
      <c r="C88" s="710"/>
      <c r="D88" s="710"/>
      <c r="E88" s="710"/>
      <c r="F88" s="710"/>
      <c r="G88" s="794"/>
      <c r="H88" s="54"/>
      <c r="I88" s="54"/>
      <c r="J88" s="54"/>
      <c r="K88" s="54"/>
      <c r="L88" s="803"/>
      <c r="M88" s="803"/>
      <c r="N88" s="803"/>
      <c r="O88" s="803"/>
      <c r="P88" s="803"/>
      <c r="Q88" s="803"/>
      <c r="R88" s="803"/>
      <c r="S88" s="783" t="s">
        <v>26</v>
      </c>
      <c r="T88" s="783"/>
      <c r="U88" s="225"/>
      <c r="V88" s="225"/>
      <c r="W88" s="225"/>
      <c r="X88" s="808" t="s">
        <v>43</v>
      </c>
      <c r="Y88" s="808"/>
      <c r="Z88" s="225"/>
      <c r="AA88" s="803"/>
      <c r="AB88" s="803"/>
      <c r="AC88" s="803"/>
      <c r="AD88" s="803"/>
      <c r="AE88" s="803"/>
      <c r="AF88" s="803"/>
      <c r="AG88" s="808" t="s">
        <v>538</v>
      </c>
      <c r="AH88" s="808"/>
      <c r="AI88" s="225"/>
      <c r="AJ88" s="225"/>
      <c r="AK88" s="225"/>
      <c r="AL88" s="803"/>
      <c r="AM88" s="803"/>
      <c r="AN88" s="803"/>
      <c r="AO88" s="803"/>
      <c r="AP88" s="803"/>
      <c r="AQ88" s="803"/>
      <c r="AR88" s="803"/>
      <c r="AS88" s="783" t="s">
        <v>26</v>
      </c>
      <c r="AT88" s="783"/>
      <c r="AU88" s="225"/>
      <c r="AV88" s="54"/>
      <c r="AW88" s="54"/>
      <c r="AX88" s="54"/>
      <c r="AY88" s="55"/>
    </row>
    <row r="89" spans="2:51" ht="9.75" customHeight="1" x14ac:dyDescent="0.25">
      <c r="B89" s="709"/>
      <c r="C89" s="710"/>
      <c r="D89" s="710"/>
      <c r="E89" s="710"/>
      <c r="F89" s="710"/>
      <c r="G89" s="794"/>
      <c r="H89" s="54"/>
      <c r="I89" s="54"/>
      <c r="J89" s="54"/>
      <c r="K89" s="54"/>
      <c r="L89" s="803"/>
      <c r="M89" s="803"/>
      <c r="N89" s="803"/>
      <c r="O89" s="803"/>
      <c r="P89" s="803"/>
      <c r="Q89" s="803"/>
      <c r="R89" s="803"/>
      <c r="S89" s="783"/>
      <c r="T89" s="783"/>
      <c r="U89" s="225"/>
      <c r="V89" s="225"/>
      <c r="W89" s="225"/>
      <c r="X89" s="808"/>
      <c r="Y89" s="808"/>
      <c r="Z89" s="225"/>
      <c r="AA89" s="803"/>
      <c r="AB89" s="803"/>
      <c r="AC89" s="803"/>
      <c r="AD89" s="803"/>
      <c r="AE89" s="803"/>
      <c r="AF89" s="803"/>
      <c r="AG89" s="808"/>
      <c r="AH89" s="808"/>
      <c r="AI89" s="225"/>
      <c r="AJ89" s="225"/>
      <c r="AK89" s="225"/>
      <c r="AL89" s="803"/>
      <c r="AM89" s="803"/>
      <c r="AN89" s="803"/>
      <c r="AO89" s="803"/>
      <c r="AP89" s="803"/>
      <c r="AQ89" s="803"/>
      <c r="AR89" s="803"/>
      <c r="AS89" s="783"/>
      <c r="AT89" s="783"/>
      <c r="AU89" s="225"/>
      <c r="AV89" s="54"/>
      <c r="AW89" s="54"/>
      <c r="AX89" s="54"/>
      <c r="AY89" s="55"/>
    </row>
    <row r="90" spans="2:51" ht="5.25" customHeight="1" x14ac:dyDescent="0.25">
      <c r="B90" s="750"/>
      <c r="C90" s="751"/>
      <c r="D90" s="751"/>
      <c r="E90" s="751"/>
      <c r="F90" s="751"/>
      <c r="G90" s="752"/>
      <c r="H90" s="60"/>
      <c r="I90" s="60"/>
      <c r="J90" s="60"/>
      <c r="K90" s="60"/>
      <c r="L90" s="60"/>
      <c r="M90" s="60"/>
      <c r="N90" s="60"/>
      <c r="O90" s="60"/>
      <c r="P90" s="60"/>
      <c r="Q90" s="60"/>
      <c r="R90" s="60"/>
      <c r="S90" s="60"/>
      <c r="T90" s="60"/>
      <c r="U90" s="60"/>
      <c r="V90" s="60"/>
      <c r="W90" s="60"/>
      <c r="X90" s="60"/>
      <c r="Y90" s="60"/>
      <c r="Z90" s="60"/>
      <c r="AA90" s="60"/>
      <c r="AB90" s="60"/>
      <c r="AC90" s="60"/>
      <c r="AD90" s="60"/>
      <c r="AE90" s="60"/>
      <c r="AF90" s="60"/>
      <c r="AG90" s="60"/>
      <c r="AH90" s="60"/>
      <c r="AI90" s="60"/>
      <c r="AJ90" s="60"/>
      <c r="AK90" s="60"/>
      <c r="AL90" s="60"/>
      <c r="AM90" s="60"/>
      <c r="AN90" s="60"/>
      <c r="AO90" s="60"/>
      <c r="AP90" s="60"/>
      <c r="AQ90" s="60"/>
      <c r="AR90" s="60"/>
      <c r="AS90" s="60"/>
      <c r="AT90" s="60"/>
      <c r="AU90" s="60"/>
      <c r="AV90" s="60"/>
      <c r="AW90" s="60"/>
      <c r="AX90" s="60"/>
      <c r="AY90" s="61"/>
    </row>
    <row r="91" spans="2:51" ht="5.25" customHeight="1" x14ac:dyDescent="0.25">
      <c r="B91" s="792" t="s">
        <v>305</v>
      </c>
      <c r="C91" s="782"/>
      <c r="D91" s="782"/>
      <c r="E91" s="782"/>
      <c r="F91" s="782"/>
      <c r="G91" s="793"/>
      <c r="H91" s="54"/>
      <c r="I91" s="54"/>
      <c r="J91" s="54"/>
      <c r="K91" s="54"/>
      <c r="L91" s="54"/>
      <c r="M91" s="54"/>
      <c r="N91" s="54"/>
      <c r="O91" s="54"/>
      <c r="P91" s="54"/>
      <c r="Q91" s="54"/>
      <c r="R91" s="54"/>
      <c r="S91" s="54"/>
      <c r="T91" s="54"/>
      <c r="U91" s="54"/>
      <c r="V91" s="54"/>
      <c r="W91" s="54"/>
      <c r="X91" s="54"/>
      <c r="Y91" s="54"/>
      <c r="Z91" s="54"/>
      <c r="AA91" s="54"/>
      <c r="AB91" s="54"/>
      <c r="AC91" s="54"/>
      <c r="AD91" s="54"/>
      <c r="AE91" s="54"/>
      <c r="AF91" s="54"/>
      <c r="AG91" s="54"/>
      <c r="AH91" s="54"/>
      <c r="AI91" s="54"/>
      <c r="AJ91" s="54"/>
      <c r="AK91" s="54"/>
      <c r="AL91" s="54"/>
      <c r="AM91" s="54"/>
      <c r="AN91" s="54"/>
      <c r="AO91" s="54"/>
      <c r="AP91" s="54"/>
      <c r="AQ91" s="54"/>
      <c r="AR91" s="54"/>
      <c r="AS91" s="54"/>
      <c r="AT91" s="54"/>
      <c r="AU91" s="54"/>
      <c r="AV91" s="54"/>
      <c r="AW91" s="54"/>
      <c r="AX91" s="54"/>
      <c r="AY91" s="55"/>
    </row>
    <row r="92" spans="2:51" ht="9.75" customHeight="1" x14ac:dyDescent="0.25">
      <c r="B92" s="709"/>
      <c r="C92" s="710"/>
      <c r="D92" s="710"/>
      <c r="E92" s="710"/>
      <c r="F92" s="710"/>
      <c r="G92" s="794"/>
      <c r="H92" s="54"/>
      <c r="I92" s="54"/>
      <c r="J92" s="54"/>
      <c r="K92" s="54"/>
      <c r="L92" s="163"/>
      <c r="M92" s="163"/>
      <c r="N92" s="163"/>
      <c r="O92" s="163"/>
      <c r="P92" s="163"/>
      <c r="Q92" s="163"/>
      <c r="R92" s="163"/>
      <c r="S92" s="163"/>
      <c r="T92" s="163"/>
      <c r="U92" s="54"/>
      <c r="V92" s="54"/>
      <c r="W92" s="54"/>
      <c r="X92" s="54"/>
      <c r="Y92" s="53"/>
      <c r="Z92" s="54"/>
      <c r="AA92" s="54"/>
      <c r="AB92" s="54"/>
      <c r="AC92" s="164"/>
      <c r="AD92" s="164"/>
      <c r="AE92" s="164"/>
      <c r="AF92" s="54"/>
      <c r="AG92" s="54"/>
      <c r="AH92" s="726"/>
      <c r="AI92" s="54"/>
      <c r="AJ92" s="54"/>
      <c r="AK92" s="54"/>
      <c r="AL92" s="803"/>
      <c r="AM92" s="803"/>
      <c r="AN92" s="803"/>
      <c r="AO92" s="803"/>
      <c r="AP92" s="803"/>
      <c r="AQ92" s="803"/>
      <c r="AR92" s="803"/>
      <c r="AS92" s="783" t="s">
        <v>26</v>
      </c>
      <c r="AT92" s="783"/>
      <c r="AU92" s="54"/>
      <c r="AV92" s="54"/>
      <c r="AW92" s="54"/>
      <c r="AX92" s="54"/>
      <c r="AY92" s="55"/>
    </row>
    <row r="93" spans="2:51" ht="9.75" customHeight="1" x14ac:dyDescent="0.25">
      <c r="B93" s="709"/>
      <c r="C93" s="710"/>
      <c r="D93" s="710"/>
      <c r="E93" s="710"/>
      <c r="F93" s="710"/>
      <c r="G93" s="794"/>
      <c r="H93" s="54"/>
      <c r="I93" s="54"/>
      <c r="J93" s="54"/>
      <c r="K93" s="54"/>
      <c r="L93" s="163"/>
      <c r="M93" s="163"/>
      <c r="N93" s="163"/>
      <c r="O93" s="163"/>
      <c r="P93" s="163"/>
      <c r="Q93" s="163"/>
      <c r="R93" s="163"/>
      <c r="S93" s="163"/>
      <c r="T93" s="163"/>
      <c r="U93" s="54"/>
      <c r="V93" s="54"/>
      <c r="W93" s="54"/>
      <c r="X93" s="54"/>
      <c r="Y93" s="53"/>
      <c r="Z93" s="54"/>
      <c r="AA93" s="54"/>
      <c r="AB93" s="54"/>
      <c r="AC93" s="164"/>
      <c r="AD93" s="164"/>
      <c r="AE93" s="164"/>
      <c r="AF93" s="54"/>
      <c r="AG93" s="54"/>
      <c r="AH93" s="726"/>
      <c r="AI93" s="54"/>
      <c r="AJ93" s="54"/>
      <c r="AK93" s="54"/>
      <c r="AL93" s="803"/>
      <c r="AM93" s="803"/>
      <c r="AN93" s="803"/>
      <c r="AO93" s="803"/>
      <c r="AP93" s="803"/>
      <c r="AQ93" s="803"/>
      <c r="AR93" s="803"/>
      <c r="AS93" s="783"/>
      <c r="AT93" s="783"/>
      <c r="AU93" s="54"/>
      <c r="AV93" s="54"/>
      <c r="AW93" s="54"/>
      <c r="AX93" s="54"/>
      <c r="AY93" s="55"/>
    </row>
    <row r="94" spans="2:51" ht="5.25" customHeight="1" x14ac:dyDescent="0.25">
      <c r="B94" s="750"/>
      <c r="C94" s="751"/>
      <c r="D94" s="751"/>
      <c r="E94" s="751"/>
      <c r="F94" s="751"/>
      <c r="G94" s="752"/>
      <c r="H94" s="60"/>
      <c r="I94" s="60"/>
      <c r="J94" s="60"/>
      <c r="K94" s="60"/>
      <c r="L94" s="60"/>
      <c r="M94" s="60"/>
      <c r="N94" s="60"/>
      <c r="O94" s="60"/>
      <c r="P94" s="60"/>
      <c r="Q94" s="60"/>
      <c r="R94" s="60"/>
      <c r="S94" s="60"/>
      <c r="T94" s="60"/>
      <c r="U94" s="60"/>
      <c r="V94" s="60"/>
      <c r="W94" s="60"/>
      <c r="X94" s="60"/>
      <c r="Y94" s="60"/>
      <c r="Z94" s="60"/>
      <c r="AA94" s="60"/>
      <c r="AB94" s="60"/>
      <c r="AC94" s="60"/>
      <c r="AD94" s="60"/>
      <c r="AE94" s="60"/>
      <c r="AF94" s="60"/>
      <c r="AG94" s="60"/>
      <c r="AH94" s="60"/>
      <c r="AI94" s="60"/>
      <c r="AJ94" s="60"/>
      <c r="AK94" s="60"/>
      <c r="AL94" s="60"/>
      <c r="AM94" s="60"/>
      <c r="AN94" s="60"/>
      <c r="AO94" s="60"/>
      <c r="AP94" s="60"/>
      <c r="AQ94" s="60"/>
      <c r="AR94" s="60"/>
      <c r="AS94" s="60"/>
      <c r="AT94" s="60"/>
      <c r="AU94" s="60"/>
      <c r="AV94" s="60"/>
      <c r="AW94" s="60"/>
      <c r="AX94" s="60"/>
      <c r="AY94" s="61"/>
    </row>
    <row r="95" spans="2:51" ht="5.25" customHeight="1" x14ac:dyDescent="0.25">
      <c r="B95" s="792" t="s">
        <v>306</v>
      </c>
      <c r="C95" s="782"/>
      <c r="D95" s="782"/>
      <c r="E95" s="782"/>
      <c r="F95" s="782"/>
      <c r="G95" s="793"/>
      <c r="H95" s="54"/>
      <c r="I95" s="54"/>
      <c r="J95" s="54"/>
      <c r="K95" s="54"/>
      <c r="L95" s="54"/>
      <c r="M95" s="54"/>
      <c r="N95" s="54"/>
      <c r="O95" s="54"/>
      <c r="P95" s="54"/>
      <c r="Q95" s="54"/>
      <c r="R95" s="54"/>
      <c r="S95" s="54"/>
      <c r="T95" s="54"/>
      <c r="U95" s="54"/>
      <c r="V95" s="54"/>
      <c r="W95" s="54"/>
      <c r="X95" s="54"/>
      <c r="Y95" s="54"/>
      <c r="Z95" s="54"/>
      <c r="AA95" s="54"/>
      <c r="AB95" s="54"/>
      <c r="AC95" s="54"/>
      <c r="AD95" s="54"/>
      <c r="AE95" s="54"/>
      <c r="AF95" s="54"/>
      <c r="AG95" s="54"/>
      <c r="AH95" s="54"/>
      <c r="AI95" s="54"/>
      <c r="AJ95" s="54"/>
      <c r="AK95" s="54"/>
      <c r="AL95" s="54"/>
      <c r="AM95" s="54"/>
      <c r="AN95" s="54"/>
      <c r="AO95" s="54"/>
      <c r="AP95" s="54"/>
      <c r="AQ95" s="54"/>
      <c r="AR95" s="54"/>
      <c r="AS95" s="54"/>
      <c r="AT95" s="54"/>
      <c r="AU95" s="54"/>
      <c r="AV95" s="54"/>
      <c r="AW95" s="54"/>
      <c r="AX95" s="54"/>
      <c r="AY95" s="55"/>
    </row>
    <row r="96" spans="2:51" ht="9.75" customHeight="1" x14ac:dyDescent="0.25">
      <c r="B96" s="709"/>
      <c r="C96" s="710"/>
      <c r="D96" s="710"/>
      <c r="E96" s="710"/>
      <c r="F96" s="710"/>
      <c r="G96" s="794"/>
      <c r="H96" s="232"/>
      <c r="I96" s="232"/>
      <c r="J96" s="232"/>
      <c r="K96" s="232"/>
      <c r="L96" s="804"/>
      <c r="M96" s="804"/>
      <c r="N96" s="804"/>
      <c r="O96" s="804"/>
      <c r="P96" s="804"/>
      <c r="Q96" s="804"/>
      <c r="R96" s="804"/>
      <c r="S96" s="1024" t="s">
        <v>26</v>
      </c>
      <c r="T96" s="1024"/>
      <c r="U96" s="232"/>
      <c r="V96" s="227"/>
      <c r="W96" s="790" t="s">
        <v>304</v>
      </c>
      <c r="X96" s="227"/>
      <c r="Y96" s="800"/>
      <c r="Z96" s="800"/>
      <c r="AA96" s="800"/>
      <c r="AB96" s="796" t="s">
        <v>538</v>
      </c>
      <c r="AC96" s="306"/>
      <c r="AD96" s="227"/>
      <c r="AE96" s="790" t="s">
        <v>304</v>
      </c>
      <c r="AF96" s="227"/>
      <c r="AG96" s="800"/>
      <c r="AH96" s="800"/>
      <c r="AI96" s="800"/>
      <c r="AJ96" s="796" t="s">
        <v>538</v>
      </c>
      <c r="AK96" s="227"/>
      <c r="AL96" s="804"/>
      <c r="AM96" s="804"/>
      <c r="AN96" s="804"/>
      <c r="AO96" s="804"/>
      <c r="AP96" s="804"/>
      <c r="AQ96" s="804"/>
      <c r="AR96" s="804"/>
      <c r="AS96" s="783" t="s">
        <v>26</v>
      </c>
      <c r="AT96" s="783"/>
      <c r="AU96" s="54"/>
      <c r="AV96" s="54"/>
      <c r="AW96" s="54"/>
      <c r="AX96" s="54"/>
      <c r="AY96" s="55"/>
    </row>
    <row r="97" spans="2:51" ht="9.75" customHeight="1" x14ac:dyDescent="0.25">
      <c r="B97" s="709"/>
      <c r="C97" s="710"/>
      <c r="D97" s="710"/>
      <c r="E97" s="710"/>
      <c r="F97" s="710"/>
      <c r="G97" s="794"/>
      <c r="H97" s="232"/>
      <c r="I97" s="232"/>
      <c r="J97" s="232"/>
      <c r="K97" s="232"/>
      <c r="L97" s="804"/>
      <c r="M97" s="804"/>
      <c r="N97" s="804"/>
      <c r="O97" s="804"/>
      <c r="P97" s="804"/>
      <c r="Q97" s="804"/>
      <c r="R97" s="804"/>
      <c r="S97" s="1024"/>
      <c r="T97" s="1024"/>
      <c r="U97" s="232"/>
      <c r="V97" s="227"/>
      <c r="W97" s="790"/>
      <c r="X97" s="227"/>
      <c r="Y97" s="800"/>
      <c r="Z97" s="800"/>
      <c r="AA97" s="800"/>
      <c r="AB97" s="796"/>
      <c r="AC97" s="306"/>
      <c r="AD97" s="227"/>
      <c r="AE97" s="790"/>
      <c r="AF97" s="227"/>
      <c r="AG97" s="800"/>
      <c r="AH97" s="800"/>
      <c r="AI97" s="800"/>
      <c r="AJ97" s="796"/>
      <c r="AK97" s="227"/>
      <c r="AL97" s="804"/>
      <c r="AM97" s="804"/>
      <c r="AN97" s="804"/>
      <c r="AO97" s="804"/>
      <c r="AP97" s="804"/>
      <c r="AQ97" s="804"/>
      <c r="AR97" s="804"/>
      <c r="AS97" s="783"/>
      <c r="AT97" s="783"/>
      <c r="AU97" s="54"/>
      <c r="AV97" s="54"/>
      <c r="AW97" s="54"/>
      <c r="AX97" s="54"/>
      <c r="AY97" s="55"/>
    </row>
    <row r="98" spans="2:51" ht="5.25" customHeight="1" x14ac:dyDescent="0.25">
      <c r="B98" s="750"/>
      <c r="C98" s="751"/>
      <c r="D98" s="751"/>
      <c r="E98" s="751"/>
      <c r="F98" s="751"/>
      <c r="G98" s="752"/>
      <c r="H98" s="310"/>
      <c r="I98" s="310"/>
      <c r="J98" s="310"/>
      <c r="K98" s="310"/>
      <c r="L98" s="310"/>
      <c r="M98" s="310"/>
      <c r="N98" s="310"/>
      <c r="O98" s="310"/>
      <c r="P98" s="310"/>
      <c r="Q98" s="310"/>
      <c r="R98" s="310"/>
      <c r="S98" s="310"/>
      <c r="T98" s="310"/>
      <c r="U98" s="310"/>
      <c r="V98" s="310"/>
      <c r="W98" s="310"/>
      <c r="X98" s="310"/>
      <c r="Y98" s="310"/>
      <c r="Z98" s="310"/>
      <c r="AA98" s="310"/>
      <c r="AB98" s="310"/>
      <c r="AC98" s="310"/>
      <c r="AD98" s="310"/>
      <c r="AE98" s="310"/>
      <c r="AF98" s="310"/>
      <c r="AG98" s="310"/>
      <c r="AH98" s="310"/>
      <c r="AI98" s="310"/>
      <c r="AJ98" s="310"/>
      <c r="AK98" s="310"/>
      <c r="AL98" s="310"/>
      <c r="AM98" s="310"/>
      <c r="AN98" s="310"/>
      <c r="AO98" s="310"/>
      <c r="AP98" s="310"/>
      <c r="AQ98" s="310"/>
      <c r="AR98" s="310"/>
      <c r="AS98" s="60"/>
      <c r="AT98" s="60"/>
      <c r="AU98" s="60"/>
      <c r="AV98" s="60"/>
      <c r="AW98" s="60"/>
      <c r="AX98" s="60"/>
      <c r="AY98" s="61"/>
    </row>
    <row r="99" spans="2:51" ht="5.25" customHeight="1" x14ac:dyDescent="0.25">
      <c r="B99" s="792" t="s">
        <v>307</v>
      </c>
      <c r="C99" s="782"/>
      <c r="D99" s="782"/>
      <c r="E99" s="782"/>
      <c r="F99" s="782"/>
      <c r="G99" s="793"/>
      <c r="H99" s="805" t="s">
        <v>100</v>
      </c>
      <c r="I99" s="802"/>
      <c r="J99" s="802"/>
      <c r="K99" s="802"/>
      <c r="L99" s="802"/>
      <c r="M99" s="802"/>
      <c r="N99" s="802"/>
      <c r="O99" s="232"/>
      <c r="P99" s="232"/>
      <c r="Q99" s="802"/>
      <c r="R99" s="802"/>
      <c r="S99" s="802" t="s">
        <v>101</v>
      </c>
      <c r="T99" s="802"/>
      <c r="U99" s="298"/>
      <c r="V99" s="802" t="s">
        <v>102</v>
      </c>
      <c r="W99" s="802"/>
      <c r="X99" s="802"/>
      <c r="Y99" s="802"/>
      <c r="Z99" s="802"/>
      <c r="AA99" s="802"/>
      <c r="AB99" s="802"/>
      <c r="AC99" s="802"/>
      <c r="AD99" s="298"/>
      <c r="AE99" s="800"/>
      <c r="AF99" s="800"/>
      <c r="AG99" s="800"/>
      <c r="AH99" s="802" t="s">
        <v>293</v>
      </c>
      <c r="AI99" s="802"/>
      <c r="AJ99" s="298"/>
      <c r="AK99" s="232"/>
      <c r="AL99" s="232"/>
      <c r="AM99" s="232"/>
      <c r="AN99" s="232"/>
      <c r="AO99" s="232"/>
      <c r="AP99" s="232"/>
      <c r="AQ99" s="232"/>
      <c r="AR99" s="232"/>
      <c r="AS99" s="54"/>
      <c r="AT99" s="54"/>
      <c r="AU99" s="54"/>
      <c r="AV99" s="54"/>
      <c r="AW99" s="54"/>
      <c r="AX99" s="54"/>
      <c r="AY99" s="55"/>
    </row>
    <row r="100" spans="2:51" ht="9.75" customHeight="1" x14ac:dyDescent="0.25">
      <c r="B100" s="709"/>
      <c r="C100" s="710"/>
      <c r="D100" s="710"/>
      <c r="E100" s="710"/>
      <c r="F100" s="710"/>
      <c r="G100" s="794"/>
      <c r="H100" s="806"/>
      <c r="I100" s="790"/>
      <c r="J100" s="790"/>
      <c r="K100" s="790"/>
      <c r="L100" s="790"/>
      <c r="M100" s="790"/>
      <c r="N100" s="790"/>
      <c r="O100" s="232"/>
      <c r="P100" s="232"/>
      <c r="Q100" s="790"/>
      <c r="R100" s="790"/>
      <c r="S100" s="790"/>
      <c r="T100" s="790"/>
      <c r="U100" s="290"/>
      <c r="V100" s="790"/>
      <c r="W100" s="790"/>
      <c r="X100" s="790"/>
      <c r="Y100" s="790"/>
      <c r="Z100" s="790"/>
      <c r="AA100" s="790"/>
      <c r="AB100" s="790"/>
      <c r="AC100" s="790"/>
      <c r="AD100" s="290"/>
      <c r="AE100" s="800"/>
      <c r="AF100" s="800"/>
      <c r="AG100" s="800"/>
      <c r="AH100" s="790"/>
      <c r="AI100" s="790"/>
      <c r="AJ100" s="290"/>
      <c r="AK100" s="232"/>
      <c r="AL100" s="232"/>
      <c r="AM100" s="232"/>
      <c r="AN100" s="232"/>
      <c r="AO100" s="232"/>
      <c r="AP100" s="232"/>
      <c r="AQ100" s="232"/>
      <c r="AR100" s="232"/>
      <c r="AS100" s="54"/>
      <c r="AT100" s="54"/>
      <c r="AU100" s="54"/>
      <c r="AV100" s="54"/>
      <c r="AW100" s="54"/>
      <c r="AX100" s="54"/>
      <c r="AY100" s="55"/>
    </row>
    <row r="101" spans="2:51" ht="9.75" customHeight="1" x14ac:dyDescent="0.25">
      <c r="B101" s="709"/>
      <c r="C101" s="710"/>
      <c r="D101" s="710"/>
      <c r="E101" s="710"/>
      <c r="F101" s="710"/>
      <c r="G101" s="794"/>
      <c r="H101" s="232"/>
      <c r="I101" s="232"/>
      <c r="J101" s="232"/>
      <c r="K101" s="232"/>
      <c r="L101" s="311"/>
      <c r="M101" s="1024"/>
      <c r="N101" s="1024"/>
      <c r="O101" s="1024"/>
      <c r="P101" s="1024"/>
      <c r="Q101" s="1024"/>
      <c r="R101" s="1024"/>
      <c r="S101" s="1024" t="s">
        <v>26</v>
      </c>
      <c r="T101" s="1024"/>
      <c r="U101" s="232"/>
      <c r="V101" s="232"/>
      <c r="W101" s="790" t="s">
        <v>304</v>
      </c>
      <c r="X101" s="232"/>
      <c r="Y101" s="800"/>
      <c r="Z101" s="800"/>
      <c r="AA101" s="800"/>
      <c r="AB101" s="796" t="s">
        <v>537</v>
      </c>
      <c r="AC101" s="227"/>
      <c r="AD101" s="227"/>
      <c r="AE101" s="790" t="s">
        <v>304</v>
      </c>
      <c r="AF101" s="232"/>
      <c r="AG101" s="800"/>
      <c r="AH101" s="800"/>
      <c r="AI101" s="800"/>
      <c r="AJ101" s="796" t="s">
        <v>537</v>
      </c>
      <c r="AK101" s="232"/>
      <c r="AL101" s="804"/>
      <c r="AM101" s="804"/>
      <c r="AN101" s="804"/>
      <c r="AO101" s="804"/>
      <c r="AP101" s="804"/>
      <c r="AQ101" s="804"/>
      <c r="AR101" s="804"/>
      <c r="AS101" s="783" t="s">
        <v>26</v>
      </c>
      <c r="AT101" s="783"/>
      <c r="AU101" s="54"/>
      <c r="AV101" s="54"/>
      <c r="AW101" s="54"/>
      <c r="AX101" s="54"/>
      <c r="AY101" s="55"/>
    </row>
    <row r="102" spans="2:51" ht="5.25" customHeight="1" x14ac:dyDescent="0.25">
      <c r="B102" s="750"/>
      <c r="C102" s="751"/>
      <c r="D102" s="751"/>
      <c r="E102" s="751"/>
      <c r="F102" s="751"/>
      <c r="G102" s="752"/>
      <c r="H102" s="310"/>
      <c r="I102" s="310"/>
      <c r="J102" s="310"/>
      <c r="K102" s="310"/>
      <c r="L102" s="312"/>
      <c r="M102" s="1025"/>
      <c r="N102" s="1025"/>
      <c r="O102" s="1025"/>
      <c r="P102" s="1025"/>
      <c r="Q102" s="1025"/>
      <c r="R102" s="1025"/>
      <c r="S102" s="1025"/>
      <c r="T102" s="1025"/>
      <c r="U102" s="310"/>
      <c r="V102" s="310"/>
      <c r="W102" s="791"/>
      <c r="X102" s="310"/>
      <c r="Y102" s="801"/>
      <c r="Z102" s="801"/>
      <c r="AA102" s="801"/>
      <c r="AB102" s="797"/>
      <c r="AC102" s="310"/>
      <c r="AD102" s="310"/>
      <c r="AE102" s="791"/>
      <c r="AF102" s="310"/>
      <c r="AG102" s="801"/>
      <c r="AH102" s="801"/>
      <c r="AI102" s="801"/>
      <c r="AJ102" s="797"/>
      <c r="AK102" s="310"/>
      <c r="AL102" s="804"/>
      <c r="AM102" s="804"/>
      <c r="AN102" s="804"/>
      <c r="AO102" s="804"/>
      <c r="AP102" s="804"/>
      <c r="AQ102" s="804"/>
      <c r="AR102" s="804"/>
      <c r="AS102" s="783"/>
      <c r="AT102" s="783"/>
      <c r="AU102" s="60"/>
      <c r="AV102" s="60"/>
      <c r="AW102" s="60"/>
      <c r="AX102" s="60"/>
      <c r="AY102" s="61"/>
    </row>
    <row r="103" spans="2:51" ht="10.5" customHeight="1" x14ac:dyDescent="0.25">
      <c r="B103" s="792" t="s">
        <v>308</v>
      </c>
      <c r="C103" s="782"/>
      <c r="D103" s="782"/>
      <c r="E103" s="782"/>
      <c r="F103" s="782"/>
      <c r="G103" s="793"/>
      <c r="H103" s="313"/>
      <c r="I103" s="314"/>
      <c r="J103" s="314"/>
      <c r="K103" s="314"/>
      <c r="L103" s="314"/>
      <c r="M103" s="314"/>
      <c r="N103" s="314"/>
      <c r="O103" s="232"/>
      <c r="P103" s="232"/>
      <c r="Q103" s="232"/>
      <c r="R103" s="232"/>
      <c r="S103" s="232"/>
      <c r="T103" s="232"/>
      <c r="U103" s="232"/>
      <c r="V103" s="232"/>
      <c r="W103" s="232"/>
      <c r="X103" s="232"/>
      <c r="Y103" s="232"/>
      <c r="Z103" s="232"/>
      <c r="AA103" s="232"/>
      <c r="AB103" s="232"/>
      <c r="AC103" s="232"/>
      <c r="AD103" s="232"/>
      <c r="AE103" s="232"/>
      <c r="AF103" s="232"/>
      <c r="AG103" s="232"/>
      <c r="AH103" s="232"/>
      <c r="AI103" s="232"/>
      <c r="AJ103" s="232"/>
      <c r="AK103" s="232"/>
      <c r="AL103" s="360"/>
      <c r="AM103" s="360"/>
      <c r="AN103" s="360"/>
      <c r="AO103" s="360"/>
      <c r="AP103" s="360"/>
      <c r="AQ103" s="360"/>
      <c r="AR103" s="360"/>
      <c r="AS103" s="77"/>
      <c r="AT103" s="77"/>
      <c r="AU103" s="54"/>
      <c r="AV103" s="54"/>
      <c r="AW103" s="54"/>
      <c r="AX103" s="54"/>
      <c r="AY103" s="55"/>
    </row>
    <row r="104" spans="2:51" ht="9.75" customHeight="1" x14ac:dyDescent="0.25">
      <c r="B104" s="709"/>
      <c r="C104" s="710"/>
      <c r="D104" s="710"/>
      <c r="E104" s="710"/>
      <c r="F104" s="710"/>
      <c r="G104" s="794"/>
      <c r="H104" s="315"/>
      <c r="I104" s="231"/>
      <c r="J104" s="231"/>
      <c r="K104" s="231"/>
      <c r="L104" s="804"/>
      <c r="M104" s="804"/>
      <c r="N104" s="804"/>
      <c r="O104" s="804"/>
      <c r="P104" s="804"/>
      <c r="Q104" s="804"/>
      <c r="R104" s="804"/>
      <c r="S104" s="1024" t="s">
        <v>26</v>
      </c>
      <c r="T104" s="1024"/>
      <c r="U104" s="232"/>
      <c r="V104" s="227"/>
      <c r="W104" s="790" t="s">
        <v>304</v>
      </c>
      <c r="X104" s="227"/>
      <c r="Y104" s="800"/>
      <c r="Z104" s="800"/>
      <c r="AA104" s="800"/>
      <c r="AB104" s="796" t="s">
        <v>538</v>
      </c>
      <c r="AC104" s="227"/>
      <c r="AD104" s="227"/>
      <c r="AE104" s="790" t="s">
        <v>304</v>
      </c>
      <c r="AF104" s="227"/>
      <c r="AG104" s="800"/>
      <c r="AH104" s="800"/>
      <c r="AI104" s="800"/>
      <c r="AJ104" s="796" t="s">
        <v>538</v>
      </c>
      <c r="AK104" s="227"/>
      <c r="AL104" s="804"/>
      <c r="AM104" s="804"/>
      <c r="AN104" s="804"/>
      <c r="AO104" s="804"/>
      <c r="AP104" s="804"/>
      <c r="AQ104" s="804"/>
      <c r="AR104" s="804"/>
      <c r="AS104" s="783" t="s">
        <v>26</v>
      </c>
      <c r="AT104" s="783"/>
      <c r="AU104" s="53"/>
      <c r="AV104" s="54"/>
      <c r="AW104" s="54"/>
      <c r="AX104" s="54"/>
      <c r="AY104" s="55"/>
    </row>
    <row r="105" spans="2:51" ht="9.75" customHeight="1" x14ac:dyDescent="0.25">
      <c r="B105" s="709"/>
      <c r="C105" s="710"/>
      <c r="D105" s="710"/>
      <c r="E105" s="710"/>
      <c r="F105" s="710"/>
      <c r="G105" s="794"/>
      <c r="H105" s="232"/>
      <c r="I105" s="232"/>
      <c r="J105" s="231"/>
      <c r="K105" s="231"/>
      <c r="L105" s="804"/>
      <c r="M105" s="804"/>
      <c r="N105" s="804"/>
      <c r="O105" s="804"/>
      <c r="P105" s="804"/>
      <c r="Q105" s="804"/>
      <c r="R105" s="804"/>
      <c r="S105" s="1024"/>
      <c r="T105" s="1024"/>
      <c r="U105" s="232"/>
      <c r="V105" s="227"/>
      <c r="W105" s="790"/>
      <c r="X105" s="227"/>
      <c r="Y105" s="800"/>
      <c r="Z105" s="800"/>
      <c r="AA105" s="800"/>
      <c r="AB105" s="796"/>
      <c r="AC105" s="227"/>
      <c r="AD105" s="227"/>
      <c r="AE105" s="790"/>
      <c r="AF105" s="227"/>
      <c r="AG105" s="800"/>
      <c r="AH105" s="800"/>
      <c r="AI105" s="800"/>
      <c r="AJ105" s="796"/>
      <c r="AK105" s="227"/>
      <c r="AL105" s="804"/>
      <c r="AM105" s="804"/>
      <c r="AN105" s="804"/>
      <c r="AO105" s="804"/>
      <c r="AP105" s="804"/>
      <c r="AQ105" s="804"/>
      <c r="AR105" s="804"/>
      <c r="AS105" s="783"/>
      <c r="AT105" s="783"/>
      <c r="AU105" s="53"/>
      <c r="AV105" s="54"/>
      <c r="AW105" s="54"/>
      <c r="AX105" s="54"/>
      <c r="AY105" s="55"/>
    </row>
    <row r="106" spans="2:51" ht="9.75" customHeight="1" x14ac:dyDescent="0.25">
      <c r="B106" s="750"/>
      <c r="C106" s="751"/>
      <c r="D106" s="751"/>
      <c r="E106" s="751"/>
      <c r="F106" s="751"/>
      <c r="G106" s="752"/>
      <c r="H106" s="310"/>
      <c r="I106" s="310"/>
      <c r="J106" s="310"/>
      <c r="K106" s="310"/>
      <c r="L106" s="310"/>
      <c r="M106" s="310"/>
      <c r="N106" s="310"/>
      <c r="O106" s="310"/>
      <c r="P106" s="310"/>
      <c r="Q106" s="310"/>
      <c r="R106" s="310"/>
      <c r="S106" s="310"/>
      <c r="T106" s="310"/>
      <c r="U106" s="310"/>
      <c r="V106" s="310"/>
      <c r="W106" s="310"/>
      <c r="X106" s="310"/>
      <c r="Y106" s="310"/>
      <c r="Z106" s="310"/>
      <c r="AA106" s="310"/>
      <c r="AB106" s="310"/>
      <c r="AC106" s="310"/>
      <c r="AD106" s="310"/>
      <c r="AE106" s="310"/>
      <c r="AF106" s="310"/>
      <c r="AG106" s="310"/>
      <c r="AH106" s="310"/>
      <c r="AI106" s="310"/>
      <c r="AJ106" s="310"/>
      <c r="AK106" s="310"/>
      <c r="AL106" s="310"/>
      <c r="AM106" s="310"/>
      <c r="AN106" s="310"/>
      <c r="AO106" s="310"/>
      <c r="AP106" s="310"/>
      <c r="AQ106" s="310"/>
      <c r="AR106" s="310"/>
      <c r="AS106" s="60"/>
      <c r="AT106" s="60"/>
      <c r="AU106" s="60"/>
      <c r="AV106" s="60"/>
      <c r="AW106" s="60"/>
      <c r="AX106" s="60"/>
      <c r="AY106" s="61"/>
    </row>
    <row r="107" spans="2:51" ht="5.25" customHeight="1" x14ac:dyDescent="0.25">
      <c r="B107" s="792" t="s">
        <v>309</v>
      </c>
      <c r="C107" s="782"/>
      <c r="D107" s="782"/>
      <c r="E107" s="782"/>
      <c r="F107" s="782"/>
      <c r="G107" s="793"/>
      <c r="H107" s="232"/>
      <c r="I107" s="232"/>
      <c r="J107" s="232"/>
      <c r="K107" s="232"/>
      <c r="L107" s="232"/>
      <c r="M107" s="232"/>
      <c r="N107" s="232"/>
      <c r="O107" s="232"/>
      <c r="P107" s="232"/>
      <c r="Q107" s="232"/>
      <c r="R107" s="232"/>
      <c r="S107" s="232"/>
      <c r="T107" s="232"/>
      <c r="U107" s="232"/>
      <c r="V107" s="232"/>
      <c r="W107" s="232"/>
      <c r="X107" s="232"/>
      <c r="Y107" s="232"/>
      <c r="Z107" s="232"/>
      <c r="AA107" s="232"/>
      <c r="AB107" s="232"/>
      <c r="AC107" s="232"/>
      <c r="AD107" s="232"/>
      <c r="AE107" s="232"/>
      <c r="AF107" s="232"/>
      <c r="AG107" s="232"/>
      <c r="AH107" s="232"/>
      <c r="AI107" s="232"/>
      <c r="AJ107" s="232"/>
      <c r="AK107" s="232"/>
      <c r="AL107" s="232"/>
      <c r="AM107" s="232"/>
      <c r="AN107" s="232"/>
      <c r="AO107" s="232"/>
      <c r="AP107" s="232"/>
      <c r="AQ107" s="232"/>
      <c r="AR107" s="232"/>
      <c r="AS107" s="54"/>
      <c r="AT107" s="54"/>
      <c r="AU107" s="54"/>
      <c r="AV107" s="54"/>
      <c r="AW107" s="54"/>
      <c r="AX107" s="54"/>
      <c r="AY107" s="55"/>
    </row>
    <row r="108" spans="2:51" ht="9.75" customHeight="1" x14ac:dyDescent="0.25">
      <c r="B108" s="709"/>
      <c r="C108" s="710"/>
      <c r="D108" s="710"/>
      <c r="E108" s="710"/>
      <c r="F108" s="710"/>
      <c r="G108" s="794"/>
      <c r="H108" s="54"/>
      <c r="I108" s="54"/>
      <c r="J108" s="54"/>
      <c r="K108" s="54"/>
      <c r="L108" s="54"/>
      <c r="M108" s="54"/>
      <c r="N108" s="54"/>
      <c r="O108" s="54"/>
      <c r="P108" s="54"/>
      <c r="Q108" s="54"/>
      <c r="R108" s="54"/>
      <c r="S108" s="54"/>
      <c r="T108" s="54"/>
      <c r="U108" s="54"/>
      <c r="V108" s="54"/>
      <c r="W108" s="54"/>
      <c r="X108" s="54"/>
      <c r="Y108" s="54"/>
      <c r="Z108" s="54"/>
      <c r="AA108" s="54"/>
      <c r="AB108" s="54"/>
      <c r="AC108" s="54"/>
      <c r="AD108" s="54"/>
      <c r="AE108" s="54"/>
      <c r="AF108" s="54"/>
      <c r="AG108" s="54"/>
      <c r="AH108" s="54"/>
      <c r="AI108" s="54"/>
      <c r="AJ108" s="54"/>
      <c r="AK108" s="54"/>
      <c r="AL108" s="803"/>
      <c r="AM108" s="803"/>
      <c r="AN108" s="803"/>
      <c r="AO108" s="803"/>
      <c r="AP108" s="803"/>
      <c r="AQ108" s="803"/>
      <c r="AR108" s="803"/>
      <c r="AS108" s="783" t="s">
        <v>26</v>
      </c>
      <c r="AT108" s="783"/>
      <c r="AU108" s="54"/>
      <c r="AV108" s="54"/>
      <c r="AW108" s="54"/>
      <c r="AX108" s="54"/>
      <c r="AY108" s="55"/>
    </row>
    <row r="109" spans="2:51" ht="9.75" customHeight="1" x14ac:dyDescent="0.25">
      <c r="B109" s="709"/>
      <c r="C109" s="710"/>
      <c r="D109" s="710"/>
      <c r="E109" s="710"/>
      <c r="F109" s="710"/>
      <c r="G109" s="794"/>
      <c r="H109" s="54"/>
      <c r="I109" s="54"/>
      <c r="J109" s="54"/>
      <c r="K109" s="54"/>
      <c r="L109" s="54"/>
      <c r="M109" s="54"/>
      <c r="N109" s="54"/>
      <c r="O109" s="54"/>
      <c r="P109" s="54"/>
      <c r="Q109" s="54"/>
      <c r="R109" s="54"/>
      <c r="S109" s="54"/>
      <c r="T109" s="54"/>
      <c r="U109" s="54"/>
      <c r="V109" s="54"/>
      <c r="W109" s="54"/>
      <c r="X109" s="54"/>
      <c r="Y109" s="54"/>
      <c r="Z109" s="54"/>
      <c r="AA109" s="54"/>
      <c r="AB109" s="54"/>
      <c r="AC109" s="54"/>
      <c r="AD109" s="54"/>
      <c r="AE109" s="54"/>
      <c r="AF109" s="54"/>
      <c r="AG109" s="54"/>
      <c r="AH109" s="54"/>
      <c r="AI109" s="54"/>
      <c r="AJ109" s="54"/>
      <c r="AK109" s="54"/>
      <c r="AL109" s="803"/>
      <c r="AM109" s="803"/>
      <c r="AN109" s="803"/>
      <c r="AO109" s="803"/>
      <c r="AP109" s="803"/>
      <c r="AQ109" s="803"/>
      <c r="AR109" s="803"/>
      <c r="AS109" s="783"/>
      <c r="AT109" s="783"/>
      <c r="AU109" s="54"/>
      <c r="AV109" s="54"/>
      <c r="AW109" s="54"/>
      <c r="AX109" s="54"/>
      <c r="AY109" s="55"/>
    </row>
    <row r="110" spans="2:51" ht="6" customHeight="1" x14ac:dyDescent="0.25">
      <c r="B110" s="714"/>
      <c r="C110" s="715"/>
      <c r="D110" s="715"/>
      <c r="E110" s="715"/>
      <c r="F110" s="715"/>
      <c r="G110" s="795"/>
      <c r="H110" s="49"/>
      <c r="I110" s="49"/>
      <c r="J110" s="49"/>
      <c r="K110" s="49"/>
      <c r="L110" s="49"/>
      <c r="M110" s="49"/>
      <c r="N110" s="49"/>
      <c r="O110" s="49"/>
      <c r="P110" s="49"/>
      <c r="Q110" s="49"/>
      <c r="R110" s="49"/>
      <c r="S110" s="49"/>
      <c r="T110" s="49"/>
      <c r="U110" s="49"/>
      <c r="V110" s="49"/>
      <c r="W110" s="49"/>
      <c r="X110" s="49"/>
      <c r="Y110" s="49"/>
      <c r="Z110" s="49"/>
      <c r="AA110" s="49"/>
      <c r="AB110" s="49"/>
      <c r="AC110" s="49"/>
      <c r="AD110" s="49"/>
      <c r="AE110" s="49"/>
      <c r="AF110" s="49"/>
      <c r="AG110" s="49"/>
      <c r="AH110" s="49"/>
      <c r="AI110" s="49"/>
      <c r="AJ110" s="49"/>
      <c r="AK110" s="49"/>
      <c r="AL110" s="49"/>
      <c r="AM110" s="49"/>
      <c r="AN110" s="49"/>
      <c r="AO110" s="49"/>
      <c r="AP110" s="49"/>
      <c r="AQ110" s="49"/>
      <c r="AR110" s="49"/>
      <c r="AS110" s="49"/>
      <c r="AT110" s="49"/>
      <c r="AU110" s="49"/>
      <c r="AV110" s="49"/>
      <c r="AW110" s="49"/>
      <c r="AX110" s="49"/>
      <c r="AY110" s="83"/>
    </row>
    <row r="111" spans="2:51" ht="2.25" customHeight="1" x14ac:dyDescent="0.25">
      <c r="B111" s="68"/>
      <c r="C111" s="68"/>
      <c r="D111" s="68"/>
      <c r="E111" s="68"/>
      <c r="F111" s="68"/>
      <c r="G111" s="68"/>
      <c r="H111" s="54"/>
      <c r="I111" s="54"/>
      <c r="J111" s="54"/>
      <c r="K111" s="54"/>
      <c r="L111" s="54"/>
      <c r="M111" s="54"/>
      <c r="N111" s="54"/>
      <c r="O111" s="54"/>
      <c r="P111" s="54"/>
      <c r="Q111" s="54"/>
      <c r="R111" s="54"/>
      <c r="S111" s="54"/>
      <c r="T111" s="54"/>
      <c r="U111" s="54"/>
      <c r="V111" s="54"/>
      <c r="W111" s="54"/>
      <c r="X111" s="54"/>
      <c r="Y111" s="54"/>
      <c r="Z111" s="54"/>
      <c r="AA111" s="54"/>
      <c r="AB111" s="54"/>
      <c r="AC111" s="54"/>
      <c r="AD111" s="54"/>
      <c r="AE111" s="54"/>
      <c r="AF111" s="54"/>
      <c r="AG111" s="54"/>
      <c r="AH111" s="54"/>
      <c r="AI111" s="54"/>
      <c r="AJ111" s="54"/>
      <c r="AK111" s="54"/>
      <c r="AL111" s="54"/>
      <c r="AM111" s="54"/>
      <c r="AN111" s="54"/>
      <c r="AO111" s="54"/>
      <c r="AP111" s="54"/>
      <c r="AQ111" s="54"/>
      <c r="AR111" s="54"/>
      <c r="AS111" s="54"/>
      <c r="AT111" s="54"/>
      <c r="AU111" s="54"/>
      <c r="AV111" s="54"/>
      <c r="AW111" s="54"/>
      <c r="AX111" s="54"/>
      <c r="AY111" s="54"/>
    </row>
    <row r="112" spans="2:51" ht="9.75" customHeight="1" x14ac:dyDescent="0.25">
      <c r="B112" s="68"/>
      <c r="C112" s="68"/>
      <c r="D112" s="68"/>
      <c r="E112" s="68"/>
      <c r="F112" s="68"/>
      <c r="G112" s="68"/>
      <c r="H112" s="54"/>
      <c r="I112" s="54"/>
      <c r="J112" s="54"/>
      <c r="K112" s="54"/>
      <c r="L112" s="54"/>
      <c r="M112" s="54"/>
      <c r="N112" s="54"/>
      <c r="O112" s="54"/>
      <c r="P112" s="54"/>
      <c r="Q112" s="54"/>
      <c r="R112" s="54"/>
      <c r="S112" s="54"/>
      <c r="T112" s="54"/>
      <c r="U112" s="54"/>
      <c r="V112" s="54"/>
      <c r="W112" s="54"/>
      <c r="X112" s="54"/>
      <c r="Y112" s="54"/>
      <c r="Z112" s="54"/>
      <c r="AA112" s="54"/>
      <c r="AB112" s="54"/>
      <c r="AC112" s="54"/>
      <c r="AD112" s="54"/>
      <c r="AE112" s="54"/>
      <c r="AF112" s="54"/>
      <c r="AG112" s="54"/>
      <c r="AH112" s="54"/>
      <c r="AI112" s="54"/>
      <c r="AJ112" s="54"/>
      <c r="AK112" s="54"/>
      <c r="AL112" s="54"/>
      <c r="AM112" s="54"/>
      <c r="AN112" s="54"/>
      <c r="AO112" s="54"/>
      <c r="AP112" s="54"/>
      <c r="AQ112" s="54"/>
      <c r="AR112" s="54"/>
      <c r="AS112" s="54"/>
      <c r="AT112" s="54"/>
      <c r="AU112" s="54"/>
      <c r="AV112" s="54"/>
      <c r="AW112" s="54"/>
      <c r="AX112" s="54"/>
      <c r="AY112" s="54"/>
    </row>
    <row r="113" spans="2:52" ht="9.75" customHeight="1" x14ac:dyDescent="0.25">
      <c r="B113" s="665" t="s">
        <v>103</v>
      </c>
      <c r="C113" s="665"/>
      <c r="D113" s="665"/>
      <c r="E113" s="665"/>
      <c r="F113" s="665"/>
      <c r="G113" s="665"/>
      <c r="H113" s="665"/>
      <c r="I113" s="665"/>
      <c r="J113" s="665"/>
      <c r="K113" s="665"/>
      <c r="L113" s="665"/>
      <c r="M113" s="665"/>
      <c r="N113" s="665"/>
      <c r="O113" s="665"/>
      <c r="P113" s="53"/>
      <c r="Q113" s="53"/>
      <c r="R113" s="53"/>
      <c r="S113" s="53"/>
      <c r="T113" s="53"/>
      <c r="U113" s="53"/>
      <c r="V113" s="53"/>
      <c r="W113" s="53"/>
      <c r="X113" s="53"/>
      <c r="Y113" s="53"/>
      <c r="Z113" s="53"/>
      <c r="AA113" s="53"/>
      <c r="AB113" s="53"/>
      <c r="AC113" s="53"/>
      <c r="AD113" s="53"/>
      <c r="AE113" s="53"/>
      <c r="AF113" s="53"/>
      <c r="AG113" s="53"/>
      <c r="AH113" s="53"/>
      <c r="AI113" s="53"/>
      <c r="AJ113" s="53"/>
      <c r="AK113" s="53"/>
      <c r="AL113" s="53"/>
      <c r="AM113" s="53"/>
      <c r="AN113" s="53"/>
      <c r="AO113" s="53"/>
      <c r="AP113" s="53"/>
      <c r="AQ113" s="53"/>
      <c r="AR113" s="53"/>
      <c r="AS113" s="53"/>
      <c r="AT113" s="53"/>
      <c r="AU113" s="53"/>
      <c r="AV113" s="53"/>
      <c r="AW113" s="53"/>
      <c r="AX113" s="53"/>
      <c r="AY113" s="449"/>
      <c r="AZ113" s="54"/>
    </row>
    <row r="114" spans="2:52" ht="9.75" customHeight="1" x14ac:dyDescent="0.25">
      <c r="B114" s="739"/>
      <c r="C114" s="739"/>
      <c r="D114" s="739"/>
      <c r="E114" s="739"/>
      <c r="F114" s="739"/>
      <c r="G114" s="739"/>
      <c r="H114" s="739"/>
      <c r="I114" s="739"/>
      <c r="J114" s="739"/>
      <c r="K114" s="739"/>
      <c r="L114" s="739"/>
      <c r="M114" s="739"/>
      <c r="N114" s="739"/>
      <c r="O114" s="739"/>
      <c r="P114" s="80"/>
      <c r="Q114" s="80"/>
      <c r="R114" s="80"/>
      <c r="S114" s="80"/>
      <c r="T114" s="80"/>
      <c r="U114" s="80"/>
      <c r="V114" s="80"/>
      <c r="W114" s="80"/>
      <c r="X114" s="80"/>
      <c r="Y114" s="80"/>
      <c r="Z114" s="80"/>
      <c r="AA114" s="80"/>
      <c r="AB114" s="80"/>
      <c r="AC114" s="80"/>
      <c r="AD114" s="80"/>
      <c r="AE114" s="80"/>
      <c r="AF114" s="80"/>
      <c r="AG114" s="80"/>
      <c r="AH114" s="80"/>
      <c r="AI114" s="80"/>
      <c r="AJ114" s="80"/>
      <c r="AK114" s="80"/>
      <c r="AL114" s="80"/>
      <c r="AM114" s="80"/>
      <c r="AN114" s="80"/>
      <c r="AO114" s="80"/>
      <c r="AP114" s="80"/>
      <c r="AQ114" s="80"/>
      <c r="AR114" s="80"/>
      <c r="AS114" s="80"/>
      <c r="AT114" s="80"/>
      <c r="AU114" s="80"/>
      <c r="AV114" s="80"/>
      <c r="AW114" s="80"/>
      <c r="AX114" s="80"/>
      <c r="AY114" s="80"/>
      <c r="AZ114" s="78"/>
    </row>
    <row r="115" spans="2:52" ht="9.75" customHeight="1" x14ac:dyDescent="0.25">
      <c r="B115" s="721" t="s">
        <v>104</v>
      </c>
      <c r="C115" s="722"/>
      <c r="D115" s="722"/>
      <c r="E115" s="722"/>
      <c r="F115" s="722"/>
      <c r="G115" s="722"/>
      <c r="H115" s="722"/>
      <c r="I115" s="722"/>
      <c r="J115" s="722"/>
      <c r="K115" s="722"/>
      <c r="L115" s="722"/>
      <c r="M115" s="722"/>
      <c r="N115" s="722"/>
      <c r="O115" s="749"/>
      <c r="P115" s="753" t="s">
        <v>105</v>
      </c>
      <c r="Q115" s="731"/>
      <c r="R115" s="731"/>
      <c r="S115" s="731"/>
      <c r="T115" s="731"/>
      <c r="U115" s="731"/>
      <c r="V115" s="731"/>
      <c r="W115" s="731"/>
      <c r="X115" s="731"/>
      <c r="Y115" s="731"/>
      <c r="Z115" s="731"/>
      <c r="AA115" s="754"/>
      <c r="AB115" s="753" t="s">
        <v>106</v>
      </c>
      <c r="AC115" s="731"/>
      <c r="AD115" s="731"/>
      <c r="AE115" s="731"/>
      <c r="AF115" s="731"/>
      <c r="AG115" s="731"/>
      <c r="AH115" s="731"/>
      <c r="AI115" s="731"/>
      <c r="AJ115" s="731"/>
      <c r="AK115" s="731"/>
      <c r="AL115" s="731"/>
      <c r="AM115" s="731"/>
      <c r="AN115" s="731"/>
      <c r="AO115" s="731"/>
      <c r="AP115" s="731"/>
      <c r="AQ115" s="731"/>
      <c r="AR115" s="731"/>
      <c r="AS115" s="731"/>
      <c r="AT115" s="731"/>
      <c r="AU115" s="731"/>
      <c r="AV115" s="731"/>
      <c r="AW115" s="731"/>
      <c r="AX115" s="731"/>
      <c r="AY115" s="732"/>
    </row>
    <row r="116" spans="2:52" ht="9.75" customHeight="1" x14ac:dyDescent="0.25">
      <c r="B116" s="709"/>
      <c r="C116" s="710"/>
      <c r="D116" s="710"/>
      <c r="E116" s="710"/>
      <c r="F116" s="710"/>
      <c r="G116" s="710"/>
      <c r="H116" s="710"/>
      <c r="I116" s="710"/>
      <c r="J116" s="710"/>
      <c r="K116" s="710"/>
      <c r="L116" s="710"/>
      <c r="M116" s="710"/>
      <c r="N116" s="710"/>
      <c r="O116" s="794"/>
      <c r="P116" s="798"/>
      <c r="Q116" s="726"/>
      <c r="R116" s="726"/>
      <c r="S116" s="726"/>
      <c r="T116" s="726"/>
      <c r="U116" s="726"/>
      <c r="V116" s="726"/>
      <c r="W116" s="726"/>
      <c r="X116" s="726"/>
      <c r="Y116" s="726"/>
      <c r="Z116" s="726"/>
      <c r="AA116" s="799"/>
      <c r="AB116" s="755"/>
      <c r="AC116" s="756"/>
      <c r="AD116" s="756"/>
      <c r="AE116" s="756"/>
      <c r="AF116" s="756"/>
      <c r="AG116" s="756"/>
      <c r="AH116" s="756"/>
      <c r="AI116" s="756"/>
      <c r="AJ116" s="756"/>
      <c r="AK116" s="756"/>
      <c r="AL116" s="756"/>
      <c r="AM116" s="756"/>
      <c r="AN116" s="756"/>
      <c r="AO116" s="756"/>
      <c r="AP116" s="756"/>
      <c r="AQ116" s="756"/>
      <c r="AR116" s="756"/>
      <c r="AS116" s="756"/>
      <c r="AT116" s="756"/>
      <c r="AU116" s="756"/>
      <c r="AV116" s="756"/>
      <c r="AW116" s="756"/>
      <c r="AX116" s="756"/>
      <c r="AY116" s="781"/>
    </row>
    <row r="117" spans="2:52" ht="9.75" customHeight="1" x14ac:dyDescent="0.25">
      <c r="B117" s="735" t="s">
        <v>107</v>
      </c>
      <c r="C117" s="736"/>
      <c r="D117" s="736"/>
      <c r="E117" s="736"/>
      <c r="F117" s="736"/>
      <c r="G117" s="736"/>
      <c r="H117" s="736"/>
      <c r="I117" s="736"/>
      <c r="J117" s="736"/>
      <c r="K117" s="736"/>
      <c r="L117" s="736"/>
      <c r="M117" s="736"/>
      <c r="N117" s="736"/>
      <c r="O117" s="744"/>
      <c r="P117" s="84"/>
      <c r="Q117" s="782"/>
      <c r="R117" s="782"/>
      <c r="S117" s="782"/>
      <c r="T117" s="782"/>
      <c r="U117" s="782"/>
      <c r="V117" s="782"/>
      <c r="W117" s="782"/>
      <c r="X117" s="782"/>
      <c r="Y117" s="76"/>
      <c r="Z117" s="76"/>
      <c r="AA117" s="85"/>
      <c r="AC117" s="656"/>
      <c r="AD117" s="656"/>
      <c r="AE117" s="656"/>
      <c r="AF117" s="656"/>
      <c r="AG117" s="656"/>
      <c r="AH117" s="656"/>
      <c r="AI117" s="656"/>
      <c r="AJ117" s="656"/>
      <c r="AK117" s="656"/>
      <c r="AL117" s="656"/>
      <c r="AM117" s="656"/>
      <c r="AN117" s="656"/>
      <c r="AO117" s="656"/>
      <c r="AP117" s="656"/>
      <c r="AQ117" s="656"/>
      <c r="AR117" s="656"/>
      <c r="AS117" s="656"/>
      <c r="AT117" s="656"/>
      <c r="AU117" s="656"/>
      <c r="AV117" s="656"/>
      <c r="AW117" s="656"/>
      <c r="AX117" s="656"/>
      <c r="AY117" s="79"/>
    </row>
    <row r="118" spans="2:52" ht="9.75" customHeight="1" x14ac:dyDescent="0.25">
      <c r="B118" s="737"/>
      <c r="C118" s="665"/>
      <c r="D118" s="665"/>
      <c r="E118" s="665"/>
      <c r="F118" s="665"/>
      <c r="G118" s="665"/>
      <c r="H118" s="665"/>
      <c r="I118" s="665"/>
      <c r="J118" s="665"/>
      <c r="K118" s="665"/>
      <c r="L118" s="665"/>
      <c r="M118" s="665"/>
      <c r="N118" s="665"/>
      <c r="O118" s="745"/>
      <c r="P118" s="86"/>
      <c r="Q118" s="710"/>
      <c r="R118" s="710"/>
      <c r="S118" s="710"/>
      <c r="T118" s="710"/>
      <c r="U118" s="710"/>
      <c r="V118" s="710"/>
      <c r="W118" s="710"/>
      <c r="X118" s="710"/>
      <c r="Y118" s="772" t="s">
        <v>26</v>
      </c>
      <c r="Z118" s="772"/>
      <c r="AA118" s="64"/>
      <c r="AC118" s="657"/>
      <c r="AD118" s="657"/>
      <c r="AE118" s="657"/>
      <c r="AF118" s="657"/>
      <c r="AG118" s="657"/>
      <c r="AH118" s="657"/>
      <c r="AI118" s="657"/>
      <c r="AJ118" s="657"/>
      <c r="AK118" s="657"/>
      <c r="AL118" s="657"/>
      <c r="AM118" s="657"/>
      <c r="AN118" s="657"/>
      <c r="AO118" s="657"/>
      <c r="AP118" s="657"/>
      <c r="AQ118" s="657"/>
      <c r="AR118" s="657"/>
      <c r="AS118" s="657"/>
      <c r="AT118" s="657"/>
      <c r="AU118" s="657"/>
      <c r="AV118" s="657"/>
      <c r="AW118" s="657"/>
      <c r="AX118" s="657"/>
      <c r="AY118" s="71"/>
    </row>
    <row r="119" spans="2:52" ht="9.75" customHeight="1" x14ac:dyDescent="0.25">
      <c r="B119" s="746"/>
      <c r="C119" s="747"/>
      <c r="D119" s="747"/>
      <c r="E119" s="747"/>
      <c r="F119" s="747"/>
      <c r="G119" s="747"/>
      <c r="H119" s="747"/>
      <c r="I119" s="747"/>
      <c r="J119" s="747"/>
      <c r="K119" s="747"/>
      <c r="L119" s="747"/>
      <c r="M119" s="747"/>
      <c r="N119" s="747"/>
      <c r="O119" s="748"/>
      <c r="P119" s="87"/>
      <c r="Q119" s="751"/>
      <c r="R119" s="751"/>
      <c r="S119" s="751"/>
      <c r="T119" s="751"/>
      <c r="U119" s="751"/>
      <c r="V119" s="751"/>
      <c r="W119" s="751"/>
      <c r="X119" s="751"/>
      <c r="Y119" s="773"/>
      <c r="Z119" s="773"/>
      <c r="AA119" s="73"/>
      <c r="AB119" s="74"/>
      <c r="AC119" s="658"/>
      <c r="AD119" s="658"/>
      <c r="AE119" s="658"/>
      <c r="AF119" s="658"/>
      <c r="AG119" s="658"/>
      <c r="AH119" s="658"/>
      <c r="AI119" s="658"/>
      <c r="AJ119" s="658"/>
      <c r="AK119" s="658"/>
      <c r="AL119" s="658"/>
      <c r="AM119" s="658"/>
      <c r="AN119" s="658"/>
      <c r="AO119" s="658"/>
      <c r="AP119" s="658"/>
      <c r="AQ119" s="658"/>
      <c r="AR119" s="658"/>
      <c r="AS119" s="658"/>
      <c r="AT119" s="658"/>
      <c r="AU119" s="658"/>
      <c r="AV119" s="658"/>
      <c r="AW119" s="658"/>
      <c r="AX119" s="658"/>
      <c r="AY119" s="75"/>
    </row>
    <row r="120" spans="2:52" ht="9.75" customHeight="1" x14ac:dyDescent="0.25">
      <c r="B120" s="735" t="s">
        <v>108</v>
      </c>
      <c r="C120" s="736"/>
      <c r="D120" s="736"/>
      <c r="E120" s="736"/>
      <c r="F120" s="736"/>
      <c r="G120" s="736"/>
      <c r="H120" s="736"/>
      <c r="I120" s="736"/>
      <c r="J120" s="736"/>
      <c r="K120" s="736"/>
      <c r="L120" s="736"/>
      <c r="M120" s="736"/>
      <c r="N120" s="736"/>
      <c r="O120" s="744"/>
      <c r="P120" s="86"/>
      <c r="Q120" s="782"/>
      <c r="R120" s="782"/>
      <c r="S120" s="782"/>
      <c r="T120" s="782"/>
      <c r="U120" s="782"/>
      <c r="V120" s="782"/>
      <c r="W120" s="782"/>
      <c r="X120" s="782"/>
      <c r="Y120" s="76"/>
      <c r="Z120" s="76"/>
      <c r="AA120" s="64"/>
      <c r="AB120" s="90"/>
      <c r="AC120" s="656"/>
      <c r="AD120" s="656"/>
      <c r="AE120" s="656"/>
      <c r="AF120" s="656"/>
      <c r="AG120" s="656"/>
      <c r="AH120" s="656"/>
      <c r="AI120" s="656"/>
      <c r="AJ120" s="656"/>
      <c r="AK120" s="656"/>
      <c r="AL120" s="656"/>
      <c r="AM120" s="656"/>
      <c r="AN120" s="656"/>
      <c r="AO120" s="656"/>
      <c r="AP120" s="656"/>
      <c r="AQ120" s="656"/>
      <c r="AR120" s="656"/>
      <c r="AS120" s="656"/>
      <c r="AT120" s="656"/>
      <c r="AU120" s="656"/>
      <c r="AV120" s="656"/>
      <c r="AW120" s="656"/>
      <c r="AX120" s="656"/>
      <c r="AY120" s="71"/>
    </row>
    <row r="121" spans="2:52" ht="9.75" customHeight="1" x14ac:dyDescent="0.25">
      <c r="B121" s="737"/>
      <c r="C121" s="665"/>
      <c r="D121" s="665"/>
      <c r="E121" s="665"/>
      <c r="F121" s="665"/>
      <c r="G121" s="665"/>
      <c r="H121" s="665"/>
      <c r="I121" s="665"/>
      <c r="J121" s="665"/>
      <c r="K121" s="665"/>
      <c r="L121" s="665"/>
      <c r="M121" s="665"/>
      <c r="N121" s="665"/>
      <c r="O121" s="745"/>
      <c r="P121" s="86"/>
      <c r="Q121" s="710"/>
      <c r="R121" s="710"/>
      <c r="S121" s="710"/>
      <c r="T121" s="710"/>
      <c r="U121" s="710"/>
      <c r="V121" s="710"/>
      <c r="W121" s="710"/>
      <c r="X121" s="710"/>
      <c r="Y121" s="772" t="s">
        <v>26</v>
      </c>
      <c r="Z121" s="772"/>
      <c r="AA121" s="64"/>
      <c r="AC121" s="657"/>
      <c r="AD121" s="657"/>
      <c r="AE121" s="657"/>
      <c r="AF121" s="657"/>
      <c r="AG121" s="657"/>
      <c r="AH121" s="657"/>
      <c r="AI121" s="657"/>
      <c r="AJ121" s="657"/>
      <c r="AK121" s="657"/>
      <c r="AL121" s="657"/>
      <c r="AM121" s="657"/>
      <c r="AN121" s="657"/>
      <c r="AO121" s="657"/>
      <c r="AP121" s="657"/>
      <c r="AQ121" s="657"/>
      <c r="AR121" s="657"/>
      <c r="AS121" s="657"/>
      <c r="AT121" s="657"/>
      <c r="AU121" s="657"/>
      <c r="AV121" s="657"/>
      <c r="AW121" s="657"/>
      <c r="AX121" s="657"/>
      <c r="AY121" s="71"/>
    </row>
    <row r="122" spans="2:52" ht="9.75" customHeight="1" x14ac:dyDescent="0.25">
      <c r="B122" s="746"/>
      <c r="C122" s="747"/>
      <c r="D122" s="747"/>
      <c r="E122" s="747"/>
      <c r="F122" s="747"/>
      <c r="G122" s="747"/>
      <c r="H122" s="747"/>
      <c r="I122" s="747"/>
      <c r="J122" s="747"/>
      <c r="K122" s="747"/>
      <c r="L122" s="747"/>
      <c r="M122" s="747"/>
      <c r="N122" s="747"/>
      <c r="O122" s="748"/>
      <c r="P122" s="87"/>
      <c r="Q122" s="751"/>
      <c r="R122" s="751"/>
      <c r="S122" s="751"/>
      <c r="T122" s="751"/>
      <c r="U122" s="751"/>
      <c r="V122" s="751"/>
      <c r="W122" s="751"/>
      <c r="X122" s="751"/>
      <c r="Y122" s="773"/>
      <c r="Z122" s="773"/>
      <c r="AA122" s="73"/>
      <c r="AB122" s="74"/>
      <c r="AC122" s="658"/>
      <c r="AD122" s="658"/>
      <c r="AE122" s="658"/>
      <c r="AF122" s="658"/>
      <c r="AG122" s="658"/>
      <c r="AH122" s="658"/>
      <c r="AI122" s="658"/>
      <c r="AJ122" s="658"/>
      <c r="AK122" s="658"/>
      <c r="AL122" s="658"/>
      <c r="AM122" s="658"/>
      <c r="AN122" s="658"/>
      <c r="AO122" s="658"/>
      <c r="AP122" s="658"/>
      <c r="AQ122" s="658"/>
      <c r="AR122" s="658"/>
      <c r="AS122" s="658"/>
      <c r="AT122" s="658"/>
      <c r="AU122" s="658"/>
      <c r="AV122" s="658"/>
      <c r="AW122" s="658"/>
      <c r="AX122" s="658"/>
      <c r="AY122" s="71"/>
    </row>
    <row r="123" spans="2:52" ht="9.75" customHeight="1" x14ac:dyDescent="0.25">
      <c r="B123" s="735" t="s">
        <v>162</v>
      </c>
      <c r="C123" s="736"/>
      <c r="D123" s="736"/>
      <c r="E123" s="736"/>
      <c r="F123" s="736"/>
      <c r="G123" s="736"/>
      <c r="H123" s="736"/>
      <c r="I123" s="736"/>
      <c r="J123" s="736"/>
      <c r="K123" s="1027" t="s">
        <v>109</v>
      </c>
      <c r="L123" s="1028"/>
      <c r="M123" s="1028"/>
      <c r="N123" s="1028"/>
      <c r="O123" s="1029"/>
      <c r="P123" s="86"/>
      <c r="Q123" s="782"/>
      <c r="R123" s="782"/>
      <c r="S123" s="782"/>
      <c r="T123" s="782"/>
      <c r="U123" s="782"/>
      <c r="V123" s="782"/>
      <c r="W123" s="782"/>
      <c r="X123" s="782"/>
      <c r="Y123" s="76"/>
      <c r="Z123" s="76"/>
      <c r="AA123" s="64"/>
      <c r="AC123" s="656"/>
      <c r="AD123" s="656"/>
      <c r="AE123" s="656"/>
      <c r="AF123" s="656"/>
      <c r="AG123" s="656"/>
      <c r="AH123" s="656"/>
      <c r="AI123" s="656"/>
      <c r="AJ123" s="656"/>
      <c r="AK123" s="656"/>
      <c r="AL123" s="656"/>
      <c r="AM123" s="656"/>
      <c r="AN123" s="656"/>
      <c r="AO123" s="656"/>
      <c r="AP123" s="656"/>
      <c r="AQ123" s="656"/>
      <c r="AR123" s="656"/>
      <c r="AS123" s="656"/>
      <c r="AT123" s="656"/>
      <c r="AU123" s="656"/>
      <c r="AV123" s="656"/>
      <c r="AW123" s="656"/>
      <c r="AX123" s="656"/>
      <c r="AY123" s="299"/>
    </row>
    <row r="124" spans="2:52" ht="9.75" customHeight="1" x14ac:dyDescent="0.25">
      <c r="B124" s="737"/>
      <c r="C124" s="665"/>
      <c r="D124" s="665"/>
      <c r="E124" s="665"/>
      <c r="F124" s="665"/>
      <c r="G124" s="665"/>
      <c r="H124" s="665"/>
      <c r="I124" s="665"/>
      <c r="J124" s="665"/>
      <c r="K124" s="1027"/>
      <c r="L124" s="1028"/>
      <c r="M124" s="1028"/>
      <c r="N124" s="1028"/>
      <c r="O124" s="1029"/>
      <c r="P124" s="86"/>
      <c r="Q124" s="710"/>
      <c r="R124" s="710"/>
      <c r="S124" s="710"/>
      <c r="T124" s="710"/>
      <c r="U124" s="710"/>
      <c r="V124" s="710"/>
      <c r="W124" s="710"/>
      <c r="X124" s="710"/>
      <c r="Y124" s="772" t="s">
        <v>26</v>
      </c>
      <c r="Z124" s="772"/>
      <c r="AA124" s="64"/>
      <c r="AC124" s="657"/>
      <c r="AD124" s="657"/>
      <c r="AE124" s="657"/>
      <c r="AF124" s="657"/>
      <c r="AG124" s="657"/>
      <c r="AH124" s="657"/>
      <c r="AI124" s="657"/>
      <c r="AJ124" s="657"/>
      <c r="AK124" s="657"/>
      <c r="AL124" s="657"/>
      <c r="AM124" s="657"/>
      <c r="AN124" s="657"/>
      <c r="AO124" s="657"/>
      <c r="AP124" s="657"/>
      <c r="AQ124" s="657"/>
      <c r="AR124" s="657"/>
      <c r="AS124" s="657"/>
      <c r="AT124" s="657"/>
      <c r="AU124" s="657"/>
      <c r="AV124" s="657"/>
      <c r="AW124" s="657"/>
      <c r="AX124" s="657"/>
      <c r="AY124" s="300"/>
    </row>
    <row r="125" spans="2:52" ht="9.75" customHeight="1" x14ac:dyDescent="0.25">
      <c r="B125" s="737"/>
      <c r="C125" s="665"/>
      <c r="D125" s="665"/>
      <c r="E125" s="665"/>
      <c r="F125" s="665"/>
      <c r="G125" s="665"/>
      <c r="H125" s="665"/>
      <c r="I125" s="665"/>
      <c r="J125" s="665"/>
      <c r="K125" s="1027"/>
      <c r="L125" s="1028"/>
      <c r="M125" s="1028"/>
      <c r="N125" s="1028"/>
      <c r="O125" s="1029"/>
      <c r="P125" s="87"/>
      <c r="Q125" s="751"/>
      <c r="R125" s="751"/>
      <c r="S125" s="751"/>
      <c r="T125" s="751"/>
      <c r="U125" s="751"/>
      <c r="V125" s="751"/>
      <c r="W125" s="751"/>
      <c r="X125" s="751"/>
      <c r="Y125" s="773"/>
      <c r="Z125" s="773"/>
      <c r="AA125" s="73"/>
      <c r="AB125" s="74"/>
      <c r="AC125" s="658"/>
      <c r="AD125" s="658"/>
      <c r="AE125" s="658"/>
      <c r="AF125" s="658"/>
      <c r="AG125" s="658"/>
      <c r="AH125" s="658"/>
      <c r="AI125" s="658"/>
      <c r="AJ125" s="658"/>
      <c r="AK125" s="658"/>
      <c r="AL125" s="658"/>
      <c r="AM125" s="658"/>
      <c r="AN125" s="658"/>
      <c r="AO125" s="658"/>
      <c r="AP125" s="658"/>
      <c r="AQ125" s="658"/>
      <c r="AR125" s="658"/>
      <c r="AS125" s="658"/>
      <c r="AT125" s="658"/>
      <c r="AU125" s="658"/>
      <c r="AV125" s="658"/>
      <c r="AW125" s="658"/>
      <c r="AX125" s="658"/>
      <c r="AY125" s="301"/>
    </row>
    <row r="126" spans="2:52" ht="9.75" customHeight="1" x14ac:dyDescent="0.25">
      <c r="B126" s="737"/>
      <c r="C126" s="665"/>
      <c r="D126" s="665"/>
      <c r="E126" s="665"/>
      <c r="F126" s="665"/>
      <c r="G126" s="665"/>
      <c r="H126" s="665"/>
      <c r="I126" s="665"/>
      <c r="J126" s="665"/>
      <c r="K126" s="1027" t="s">
        <v>110</v>
      </c>
      <c r="L126" s="1028"/>
      <c r="M126" s="1028"/>
      <c r="N126" s="1028"/>
      <c r="O126" s="1029"/>
      <c r="P126" s="90"/>
      <c r="Q126" s="782"/>
      <c r="R126" s="782"/>
      <c r="S126" s="782"/>
      <c r="T126" s="782"/>
      <c r="U126" s="782"/>
      <c r="V126" s="782"/>
      <c r="W126" s="782"/>
      <c r="X126" s="782"/>
      <c r="Y126" s="76"/>
      <c r="Z126" s="76"/>
      <c r="AA126" s="70"/>
      <c r="AB126" s="90"/>
      <c r="AC126" s="656"/>
      <c r="AD126" s="656"/>
      <c r="AE126" s="656"/>
      <c r="AF126" s="656"/>
      <c r="AG126" s="656"/>
      <c r="AH126" s="656"/>
      <c r="AI126" s="656"/>
      <c r="AJ126" s="656"/>
      <c r="AK126" s="656"/>
      <c r="AL126" s="656"/>
      <c r="AM126" s="656"/>
      <c r="AN126" s="656"/>
      <c r="AO126" s="656"/>
      <c r="AP126" s="656"/>
      <c r="AQ126" s="656"/>
      <c r="AR126" s="656"/>
      <c r="AS126" s="656"/>
      <c r="AT126" s="656"/>
      <c r="AU126" s="656"/>
      <c r="AV126" s="656"/>
      <c r="AW126" s="656"/>
      <c r="AX126" s="656"/>
      <c r="AY126" s="55"/>
    </row>
    <row r="127" spans="2:52" ht="9.75" customHeight="1" x14ac:dyDescent="0.25">
      <c r="B127" s="737"/>
      <c r="C127" s="665"/>
      <c r="D127" s="665"/>
      <c r="E127" s="665"/>
      <c r="F127" s="665"/>
      <c r="G127" s="665"/>
      <c r="H127" s="665"/>
      <c r="I127" s="665"/>
      <c r="J127" s="665"/>
      <c r="K127" s="1027"/>
      <c r="L127" s="1028"/>
      <c r="M127" s="1028"/>
      <c r="N127" s="1028"/>
      <c r="O127" s="1029"/>
      <c r="P127" s="90"/>
      <c r="Q127" s="710"/>
      <c r="R127" s="710"/>
      <c r="S127" s="710"/>
      <c r="T127" s="710"/>
      <c r="U127" s="710"/>
      <c r="V127" s="710"/>
      <c r="W127" s="710"/>
      <c r="X127" s="710"/>
      <c r="Y127" s="772" t="s">
        <v>26</v>
      </c>
      <c r="Z127" s="772"/>
      <c r="AA127" s="70"/>
      <c r="AC127" s="657"/>
      <c r="AD127" s="657"/>
      <c r="AE127" s="657"/>
      <c r="AF127" s="657"/>
      <c r="AG127" s="657"/>
      <c r="AH127" s="657"/>
      <c r="AI127" s="657"/>
      <c r="AJ127" s="657"/>
      <c r="AK127" s="657"/>
      <c r="AL127" s="657"/>
      <c r="AM127" s="657"/>
      <c r="AN127" s="657"/>
      <c r="AO127" s="657"/>
      <c r="AP127" s="657"/>
      <c r="AQ127" s="657"/>
      <c r="AR127" s="657"/>
      <c r="AS127" s="657"/>
      <c r="AT127" s="657"/>
      <c r="AU127" s="657"/>
      <c r="AV127" s="657"/>
      <c r="AW127" s="657"/>
      <c r="AX127" s="657"/>
      <c r="AY127" s="55"/>
    </row>
    <row r="128" spans="2:52" ht="9.75" customHeight="1" x14ac:dyDescent="0.25">
      <c r="B128" s="746"/>
      <c r="C128" s="747"/>
      <c r="D128" s="747"/>
      <c r="E128" s="747"/>
      <c r="F128" s="747"/>
      <c r="G128" s="747"/>
      <c r="H128" s="747"/>
      <c r="I128" s="747"/>
      <c r="J128" s="747"/>
      <c r="K128" s="1027"/>
      <c r="L128" s="1028"/>
      <c r="M128" s="1028"/>
      <c r="N128" s="1028"/>
      <c r="O128" s="1029"/>
      <c r="P128" s="74"/>
      <c r="Q128" s="751"/>
      <c r="R128" s="751"/>
      <c r="S128" s="751"/>
      <c r="T128" s="751"/>
      <c r="U128" s="751"/>
      <c r="V128" s="751"/>
      <c r="W128" s="751"/>
      <c r="X128" s="751"/>
      <c r="Y128" s="773"/>
      <c r="Z128" s="773"/>
      <c r="AA128" s="72"/>
      <c r="AB128" s="74"/>
      <c r="AC128" s="658"/>
      <c r="AD128" s="658"/>
      <c r="AE128" s="658"/>
      <c r="AF128" s="658"/>
      <c r="AG128" s="658"/>
      <c r="AH128" s="658"/>
      <c r="AI128" s="658"/>
      <c r="AJ128" s="658"/>
      <c r="AK128" s="658"/>
      <c r="AL128" s="658"/>
      <c r="AM128" s="658"/>
      <c r="AN128" s="658"/>
      <c r="AO128" s="658"/>
      <c r="AP128" s="658"/>
      <c r="AQ128" s="658"/>
      <c r="AR128" s="658"/>
      <c r="AS128" s="658"/>
      <c r="AT128" s="658"/>
      <c r="AU128" s="658"/>
      <c r="AV128" s="658"/>
      <c r="AW128" s="658"/>
      <c r="AX128" s="658"/>
      <c r="AY128" s="61"/>
    </row>
    <row r="129" spans="1:54" ht="9.75" customHeight="1" x14ac:dyDescent="0.25">
      <c r="B129" s="785" t="s">
        <v>111</v>
      </c>
      <c r="C129" s="764"/>
      <c r="D129" s="764"/>
      <c r="E129" s="764"/>
      <c r="F129" s="764"/>
      <c r="G129" s="764"/>
      <c r="H129" s="764"/>
      <c r="I129" s="764"/>
      <c r="J129" s="764"/>
      <c r="K129" s="764"/>
      <c r="L129" s="764"/>
      <c r="M129" s="764"/>
      <c r="N129" s="764"/>
      <c r="O129" s="765"/>
      <c r="P129" s="90"/>
      <c r="Q129" s="782"/>
      <c r="R129" s="782"/>
      <c r="S129" s="782"/>
      <c r="T129" s="782"/>
      <c r="U129" s="782"/>
      <c r="V129" s="782"/>
      <c r="W129" s="782"/>
      <c r="X129" s="782"/>
      <c r="Y129" s="76"/>
      <c r="Z129" s="76"/>
      <c r="AA129" s="70"/>
      <c r="AC129" s="656"/>
      <c r="AD129" s="656"/>
      <c r="AE129" s="656"/>
      <c r="AF129" s="656"/>
      <c r="AG129" s="656"/>
      <c r="AH129" s="656"/>
      <c r="AI129" s="656"/>
      <c r="AJ129" s="656"/>
      <c r="AK129" s="656"/>
      <c r="AL129" s="656"/>
      <c r="AM129" s="656"/>
      <c r="AN129" s="656"/>
      <c r="AO129" s="656"/>
      <c r="AP129" s="656"/>
      <c r="AQ129" s="656"/>
      <c r="AR129" s="656"/>
      <c r="AS129" s="656"/>
      <c r="AT129" s="656"/>
      <c r="AU129" s="656"/>
      <c r="AV129" s="656"/>
      <c r="AW129" s="656"/>
      <c r="AX129" s="656"/>
      <c r="AY129" s="55"/>
    </row>
    <row r="130" spans="1:54" ht="9.75" customHeight="1" x14ac:dyDescent="0.25">
      <c r="B130" s="786"/>
      <c r="C130" s="767"/>
      <c r="D130" s="767"/>
      <c r="E130" s="767"/>
      <c r="F130" s="767"/>
      <c r="G130" s="767"/>
      <c r="H130" s="767"/>
      <c r="I130" s="767"/>
      <c r="J130" s="767"/>
      <c r="K130" s="767"/>
      <c r="L130" s="767"/>
      <c r="M130" s="767"/>
      <c r="N130" s="767"/>
      <c r="O130" s="768"/>
      <c r="P130" s="90"/>
      <c r="Q130" s="710"/>
      <c r="R130" s="710"/>
      <c r="S130" s="710"/>
      <c r="T130" s="710"/>
      <c r="U130" s="710"/>
      <c r="V130" s="710"/>
      <c r="W130" s="710"/>
      <c r="X130" s="710"/>
      <c r="Y130" s="772" t="s">
        <v>26</v>
      </c>
      <c r="Z130" s="772"/>
      <c r="AA130" s="70"/>
      <c r="AC130" s="657"/>
      <c r="AD130" s="657"/>
      <c r="AE130" s="657"/>
      <c r="AF130" s="657"/>
      <c r="AG130" s="657"/>
      <c r="AH130" s="657"/>
      <c r="AI130" s="657"/>
      <c r="AJ130" s="657"/>
      <c r="AK130" s="657"/>
      <c r="AL130" s="657"/>
      <c r="AM130" s="657"/>
      <c r="AN130" s="657"/>
      <c r="AO130" s="657"/>
      <c r="AP130" s="657"/>
      <c r="AQ130" s="657"/>
      <c r="AR130" s="657"/>
      <c r="AS130" s="657"/>
      <c r="AT130" s="657"/>
      <c r="AU130" s="657"/>
      <c r="AV130" s="657"/>
      <c r="AW130" s="657"/>
      <c r="AX130" s="657"/>
      <c r="AY130" s="55"/>
    </row>
    <row r="131" spans="1:54" ht="9.75" customHeight="1" x14ac:dyDescent="0.25">
      <c r="B131" s="787"/>
      <c r="C131" s="770"/>
      <c r="D131" s="770"/>
      <c r="E131" s="770"/>
      <c r="F131" s="770"/>
      <c r="G131" s="770"/>
      <c r="H131" s="770"/>
      <c r="I131" s="770"/>
      <c r="J131" s="770"/>
      <c r="K131" s="770"/>
      <c r="L131" s="770"/>
      <c r="M131" s="770"/>
      <c r="N131" s="770"/>
      <c r="O131" s="771"/>
      <c r="P131" s="74"/>
      <c r="Q131" s="751"/>
      <c r="R131" s="751"/>
      <c r="S131" s="751"/>
      <c r="T131" s="751"/>
      <c r="U131" s="751"/>
      <c r="V131" s="751"/>
      <c r="W131" s="751"/>
      <c r="X131" s="751"/>
      <c r="Y131" s="773"/>
      <c r="Z131" s="773"/>
      <c r="AA131" s="72"/>
      <c r="AC131" s="658"/>
      <c r="AD131" s="658"/>
      <c r="AE131" s="658"/>
      <c r="AF131" s="658"/>
      <c r="AG131" s="658"/>
      <c r="AH131" s="658"/>
      <c r="AI131" s="658"/>
      <c r="AJ131" s="658"/>
      <c r="AK131" s="658"/>
      <c r="AL131" s="658"/>
      <c r="AM131" s="658"/>
      <c r="AN131" s="658"/>
      <c r="AO131" s="658"/>
      <c r="AP131" s="658"/>
      <c r="AQ131" s="658"/>
      <c r="AR131" s="658"/>
      <c r="AS131" s="658"/>
      <c r="AT131" s="658"/>
      <c r="AU131" s="658"/>
      <c r="AV131" s="658"/>
      <c r="AW131" s="658"/>
      <c r="AX131" s="658"/>
      <c r="AY131" s="61"/>
    </row>
    <row r="132" spans="1:54" ht="9.75" customHeight="1" x14ac:dyDescent="0.25">
      <c r="B132" s="735" t="s">
        <v>112</v>
      </c>
      <c r="C132" s="736"/>
      <c r="D132" s="736"/>
      <c r="E132" s="736"/>
      <c r="F132" s="736"/>
      <c r="G132" s="736"/>
      <c r="H132" s="736"/>
      <c r="I132" s="736"/>
      <c r="J132" s="736"/>
      <c r="K132" s="736"/>
      <c r="L132" s="736"/>
      <c r="M132" s="736"/>
      <c r="N132" s="736"/>
      <c r="O132" s="744"/>
      <c r="P132" s="90"/>
      <c r="Q132" s="782"/>
      <c r="R132" s="782"/>
      <c r="S132" s="782"/>
      <c r="T132" s="782"/>
      <c r="U132" s="782"/>
      <c r="V132" s="782"/>
      <c r="W132" s="782"/>
      <c r="X132" s="782"/>
      <c r="Y132" s="76"/>
      <c r="Z132" s="76"/>
      <c r="AA132" s="70"/>
      <c r="AB132" s="88"/>
      <c r="AC132" s="656"/>
      <c r="AD132" s="656"/>
      <c r="AE132" s="656"/>
      <c r="AF132" s="656"/>
      <c r="AG132" s="656"/>
      <c r="AH132" s="656"/>
      <c r="AI132" s="656"/>
      <c r="AJ132" s="656"/>
      <c r="AK132" s="656"/>
      <c r="AL132" s="656"/>
      <c r="AM132" s="656"/>
      <c r="AN132" s="656"/>
      <c r="AO132" s="656"/>
      <c r="AP132" s="656"/>
      <c r="AQ132" s="656"/>
      <c r="AR132" s="656"/>
      <c r="AS132" s="656"/>
      <c r="AT132" s="656"/>
      <c r="AU132" s="656"/>
      <c r="AV132" s="656"/>
      <c r="AW132" s="656"/>
      <c r="AX132" s="656"/>
      <c r="AY132" s="55"/>
    </row>
    <row r="133" spans="1:54" ht="9.75" customHeight="1" x14ac:dyDescent="0.25">
      <c r="B133" s="737"/>
      <c r="C133" s="665"/>
      <c r="D133" s="665"/>
      <c r="E133" s="665"/>
      <c r="F133" s="665"/>
      <c r="G133" s="665"/>
      <c r="H133" s="665"/>
      <c r="I133" s="665"/>
      <c r="J133" s="665"/>
      <c r="K133" s="665"/>
      <c r="L133" s="665"/>
      <c r="M133" s="665"/>
      <c r="N133" s="665"/>
      <c r="O133" s="745"/>
      <c r="P133" s="90"/>
      <c r="Q133" s="710"/>
      <c r="R133" s="710"/>
      <c r="S133" s="710"/>
      <c r="T133" s="710"/>
      <c r="U133" s="710"/>
      <c r="V133" s="710"/>
      <c r="W133" s="710"/>
      <c r="X133" s="710"/>
      <c r="Y133" s="772" t="s">
        <v>26</v>
      </c>
      <c r="Z133" s="772"/>
      <c r="AA133" s="70"/>
      <c r="AC133" s="657"/>
      <c r="AD133" s="657"/>
      <c r="AE133" s="657"/>
      <c r="AF133" s="657"/>
      <c r="AG133" s="657"/>
      <c r="AH133" s="657"/>
      <c r="AI133" s="657"/>
      <c r="AJ133" s="657"/>
      <c r="AK133" s="657"/>
      <c r="AL133" s="657"/>
      <c r="AM133" s="657"/>
      <c r="AN133" s="657"/>
      <c r="AO133" s="657"/>
      <c r="AP133" s="657"/>
      <c r="AQ133" s="657"/>
      <c r="AR133" s="657"/>
      <c r="AS133" s="657"/>
      <c r="AT133" s="657"/>
      <c r="AU133" s="657"/>
      <c r="AV133" s="657"/>
      <c r="AW133" s="657"/>
      <c r="AX133" s="657"/>
      <c r="AY133" s="55"/>
    </row>
    <row r="134" spans="1:54" ht="9.75" customHeight="1" x14ac:dyDescent="0.25">
      <c r="B134" s="746"/>
      <c r="C134" s="747"/>
      <c r="D134" s="747"/>
      <c r="E134" s="747"/>
      <c r="F134" s="747"/>
      <c r="G134" s="747"/>
      <c r="H134" s="747"/>
      <c r="I134" s="747"/>
      <c r="J134" s="747"/>
      <c r="K134" s="747"/>
      <c r="L134" s="747"/>
      <c r="M134" s="747"/>
      <c r="N134" s="747"/>
      <c r="O134" s="748"/>
      <c r="P134" s="90"/>
      <c r="Q134" s="751"/>
      <c r="R134" s="751"/>
      <c r="S134" s="751"/>
      <c r="T134" s="751"/>
      <c r="U134" s="751"/>
      <c r="V134" s="751"/>
      <c r="W134" s="751"/>
      <c r="X134" s="751"/>
      <c r="Y134" s="773"/>
      <c r="Z134" s="773"/>
      <c r="AA134" s="72"/>
      <c r="AC134" s="658"/>
      <c r="AD134" s="658"/>
      <c r="AE134" s="658"/>
      <c r="AF134" s="658"/>
      <c r="AG134" s="658"/>
      <c r="AH134" s="658"/>
      <c r="AI134" s="658"/>
      <c r="AJ134" s="658"/>
      <c r="AK134" s="658"/>
      <c r="AL134" s="658"/>
      <c r="AM134" s="658"/>
      <c r="AN134" s="658"/>
      <c r="AO134" s="658"/>
      <c r="AP134" s="658"/>
      <c r="AQ134" s="658"/>
      <c r="AR134" s="658"/>
      <c r="AS134" s="658"/>
      <c r="AT134" s="658"/>
      <c r="AU134" s="658"/>
      <c r="AV134" s="658"/>
      <c r="AW134" s="658"/>
      <c r="AX134" s="658"/>
      <c r="AY134" s="61"/>
      <c r="BB134" s="46"/>
    </row>
    <row r="135" spans="1:54" ht="9.75" customHeight="1" x14ac:dyDescent="0.25">
      <c r="B135" s="785" t="s">
        <v>113</v>
      </c>
      <c r="C135" s="764"/>
      <c r="D135" s="764"/>
      <c r="E135" s="764"/>
      <c r="F135" s="764"/>
      <c r="G135" s="764"/>
      <c r="H135" s="764"/>
      <c r="I135" s="764"/>
      <c r="J135" s="764"/>
      <c r="K135" s="764"/>
      <c r="L135" s="764"/>
      <c r="M135" s="764"/>
      <c r="N135" s="764"/>
      <c r="O135" s="765"/>
      <c r="P135" s="88"/>
      <c r="Q135" s="782"/>
      <c r="R135" s="782"/>
      <c r="S135" s="782"/>
      <c r="T135" s="782"/>
      <c r="U135" s="782"/>
      <c r="V135" s="782"/>
      <c r="W135" s="782"/>
      <c r="X135" s="782"/>
      <c r="Y135" s="76"/>
      <c r="Z135" s="76"/>
      <c r="AA135" s="62"/>
      <c r="AB135" s="88"/>
      <c r="AC135" s="656"/>
      <c r="AD135" s="656"/>
      <c r="AE135" s="656"/>
      <c r="AF135" s="656"/>
      <c r="AG135" s="656"/>
      <c r="AH135" s="656"/>
      <c r="AI135" s="656"/>
      <c r="AJ135" s="656"/>
      <c r="AK135" s="656"/>
      <c r="AL135" s="656"/>
      <c r="AM135" s="656"/>
      <c r="AN135" s="656"/>
      <c r="AO135" s="656"/>
      <c r="AP135" s="656"/>
      <c r="AQ135" s="656"/>
      <c r="AR135" s="656"/>
      <c r="AS135" s="656"/>
      <c r="AT135" s="656"/>
      <c r="AU135" s="656"/>
      <c r="AV135" s="656"/>
      <c r="AW135" s="656"/>
      <c r="AX135" s="656"/>
      <c r="AY135" s="91"/>
      <c r="BB135" s="46"/>
    </row>
    <row r="136" spans="1:54" ht="9.75" customHeight="1" x14ac:dyDescent="0.25">
      <c r="B136" s="786"/>
      <c r="C136" s="767"/>
      <c r="D136" s="767"/>
      <c r="E136" s="767"/>
      <c r="F136" s="767"/>
      <c r="G136" s="767"/>
      <c r="H136" s="767"/>
      <c r="I136" s="767"/>
      <c r="J136" s="767"/>
      <c r="K136" s="767"/>
      <c r="L136" s="767"/>
      <c r="M136" s="767"/>
      <c r="N136" s="767"/>
      <c r="O136" s="768"/>
      <c r="P136" s="90"/>
      <c r="Q136" s="710"/>
      <c r="R136" s="710"/>
      <c r="S136" s="710"/>
      <c r="T136" s="710"/>
      <c r="U136" s="710"/>
      <c r="V136" s="710"/>
      <c r="W136" s="710"/>
      <c r="X136" s="710"/>
      <c r="Y136" s="772" t="s">
        <v>26</v>
      </c>
      <c r="Z136" s="772"/>
      <c r="AA136" s="70"/>
      <c r="AC136" s="657"/>
      <c r="AD136" s="657"/>
      <c r="AE136" s="657"/>
      <c r="AF136" s="657"/>
      <c r="AG136" s="657"/>
      <c r="AH136" s="657"/>
      <c r="AI136" s="657"/>
      <c r="AJ136" s="657"/>
      <c r="AK136" s="657"/>
      <c r="AL136" s="657"/>
      <c r="AM136" s="657"/>
      <c r="AN136" s="657"/>
      <c r="AO136" s="657"/>
      <c r="AP136" s="657"/>
      <c r="AQ136" s="657"/>
      <c r="AR136" s="657"/>
      <c r="AS136" s="657"/>
      <c r="AT136" s="657"/>
      <c r="AU136" s="657"/>
      <c r="AV136" s="657"/>
      <c r="AW136" s="657"/>
      <c r="AX136" s="657"/>
      <c r="AY136" s="55"/>
      <c r="BB136" s="46"/>
    </row>
    <row r="137" spans="1:54" ht="9.75" customHeight="1" x14ac:dyDescent="0.25">
      <c r="B137" s="787"/>
      <c r="C137" s="770"/>
      <c r="D137" s="770"/>
      <c r="E137" s="770"/>
      <c r="F137" s="770"/>
      <c r="G137" s="770"/>
      <c r="H137" s="770"/>
      <c r="I137" s="770"/>
      <c r="J137" s="770"/>
      <c r="K137" s="770"/>
      <c r="L137" s="770"/>
      <c r="M137" s="770"/>
      <c r="N137" s="770"/>
      <c r="O137" s="771"/>
      <c r="P137" s="74"/>
      <c r="Q137" s="751"/>
      <c r="R137" s="751"/>
      <c r="S137" s="751"/>
      <c r="T137" s="751"/>
      <c r="U137" s="751"/>
      <c r="V137" s="751"/>
      <c r="W137" s="751"/>
      <c r="X137" s="751"/>
      <c r="Y137" s="773"/>
      <c r="Z137" s="773"/>
      <c r="AA137" s="72"/>
      <c r="AC137" s="658"/>
      <c r="AD137" s="658"/>
      <c r="AE137" s="658"/>
      <c r="AF137" s="658"/>
      <c r="AG137" s="658"/>
      <c r="AH137" s="658"/>
      <c r="AI137" s="658"/>
      <c r="AJ137" s="658"/>
      <c r="AK137" s="658"/>
      <c r="AL137" s="658"/>
      <c r="AM137" s="658"/>
      <c r="AN137" s="658"/>
      <c r="AO137" s="658"/>
      <c r="AP137" s="658"/>
      <c r="AQ137" s="658"/>
      <c r="AR137" s="658"/>
      <c r="AS137" s="658"/>
      <c r="AT137" s="658"/>
      <c r="AU137" s="658"/>
      <c r="AV137" s="658"/>
      <c r="AW137" s="658"/>
      <c r="AX137" s="658"/>
      <c r="AY137" s="61"/>
      <c r="BB137" s="46"/>
    </row>
    <row r="138" spans="1:54" ht="9.75" customHeight="1" x14ac:dyDescent="0.25">
      <c r="B138" s="785" t="s">
        <v>114</v>
      </c>
      <c r="C138" s="764"/>
      <c r="D138" s="764"/>
      <c r="E138" s="764"/>
      <c r="F138" s="764"/>
      <c r="G138" s="764"/>
      <c r="H138" s="764"/>
      <c r="I138" s="764"/>
      <c r="J138" s="764"/>
      <c r="K138" s="764"/>
      <c r="L138" s="764"/>
      <c r="M138" s="764"/>
      <c r="N138" s="764"/>
      <c r="O138" s="765"/>
      <c r="P138" s="88"/>
      <c r="Q138" s="782"/>
      <c r="R138" s="782"/>
      <c r="S138" s="782"/>
      <c r="T138" s="782"/>
      <c r="U138" s="782"/>
      <c r="V138" s="782"/>
      <c r="W138" s="782"/>
      <c r="X138" s="782"/>
      <c r="Y138" s="76"/>
      <c r="Z138" s="76"/>
      <c r="AA138" s="62"/>
      <c r="AB138" s="88"/>
      <c r="AC138" s="1037" t="s">
        <v>567</v>
      </c>
      <c r="AD138" s="1037"/>
      <c r="AE138" s="1037"/>
      <c r="AF138" s="1037"/>
      <c r="AG138" s="1037"/>
      <c r="AH138" s="1037"/>
      <c r="AI138" s="1037"/>
      <c r="AJ138" s="1037"/>
      <c r="AK138" s="1037"/>
      <c r="AL138" s="1037"/>
      <c r="AM138" s="1037"/>
      <c r="AN138" s="1037"/>
      <c r="AO138" s="1037"/>
      <c r="AP138" s="1037"/>
      <c r="AQ138" s="1037"/>
      <c r="AR138" s="1037"/>
      <c r="AS138" s="1037"/>
      <c r="AT138" s="1037"/>
      <c r="AU138" s="1037"/>
      <c r="AV138" s="1037"/>
      <c r="AW138" s="1037"/>
      <c r="AX138" s="1037"/>
      <c r="AY138" s="91"/>
      <c r="BB138" s="46"/>
    </row>
    <row r="139" spans="1:54" ht="9.75" customHeight="1" x14ac:dyDescent="0.25">
      <c r="B139" s="786"/>
      <c r="C139" s="767"/>
      <c r="D139" s="767"/>
      <c r="E139" s="767"/>
      <c r="F139" s="767"/>
      <c r="G139" s="767"/>
      <c r="H139" s="767"/>
      <c r="I139" s="767"/>
      <c r="J139" s="767"/>
      <c r="K139" s="767"/>
      <c r="L139" s="767"/>
      <c r="M139" s="767"/>
      <c r="N139" s="767"/>
      <c r="O139" s="768"/>
      <c r="P139" s="90"/>
      <c r="Q139" s="710"/>
      <c r="R139" s="710"/>
      <c r="S139" s="710"/>
      <c r="T139" s="710"/>
      <c r="U139" s="710"/>
      <c r="V139" s="710"/>
      <c r="W139" s="710"/>
      <c r="X139" s="710"/>
      <c r="Y139" s="772" t="s">
        <v>26</v>
      </c>
      <c r="Z139" s="772"/>
      <c r="AA139" s="70"/>
      <c r="AB139" s="54"/>
      <c r="AC139" s="1038"/>
      <c r="AD139" s="1038"/>
      <c r="AE139" s="1038"/>
      <c r="AF139" s="1038"/>
      <c r="AG139" s="1038"/>
      <c r="AH139" s="1038"/>
      <c r="AI139" s="1038"/>
      <c r="AJ139" s="1038"/>
      <c r="AK139" s="1038"/>
      <c r="AL139" s="1038"/>
      <c r="AM139" s="1038"/>
      <c r="AN139" s="1038"/>
      <c r="AO139" s="1038"/>
      <c r="AP139" s="1038"/>
      <c r="AQ139" s="1038"/>
      <c r="AR139" s="1038"/>
      <c r="AS139" s="1038"/>
      <c r="AT139" s="1038"/>
      <c r="AU139" s="1038"/>
      <c r="AV139" s="1038"/>
      <c r="AW139" s="1038"/>
      <c r="AX139" s="1038"/>
      <c r="AY139" s="55"/>
      <c r="BB139" s="46"/>
    </row>
    <row r="140" spans="1:54" ht="9.75" customHeight="1" x14ac:dyDescent="0.25">
      <c r="B140" s="1030"/>
      <c r="C140" s="1031"/>
      <c r="D140" s="1031"/>
      <c r="E140" s="1031"/>
      <c r="F140" s="1031"/>
      <c r="G140" s="1031"/>
      <c r="H140" s="1031"/>
      <c r="I140" s="1031"/>
      <c r="J140" s="1031"/>
      <c r="K140" s="1031"/>
      <c r="L140" s="1031"/>
      <c r="M140" s="1031"/>
      <c r="N140" s="1031"/>
      <c r="O140" s="1032"/>
      <c r="P140" s="94"/>
      <c r="Q140" s="715"/>
      <c r="R140" s="715"/>
      <c r="S140" s="715"/>
      <c r="T140" s="715"/>
      <c r="U140" s="715"/>
      <c r="V140" s="715"/>
      <c r="W140" s="715"/>
      <c r="X140" s="715"/>
      <c r="Y140" s="784"/>
      <c r="Z140" s="784"/>
      <c r="AA140" s="95"/>
      <c r="AB140" s="49"/>
      <c r="AC140" s="1039"/>
      <c r="AD140" s="1039"/>
      <c r="AE140" s="1039"/>
      <c r="AF140" s="1039"/>
      <c r="AG140" s="1039"/>
      <c r="AH140" s="1039"/>
      <c r="AI140" s="1039"/>
      <c r="AJ140" s="1039"/>
      <c r="AK140" s="1039"/>
      <c r="AL140" s="1039"/>
      <c r="AM140" s="1039"/>
      <c r="AN140" s="1039"/>
      <c r="AO140" s="1039"/>
      <c r="AP140" s="1039"/>
      <c r="AQ140" s="1039"/>
      <c r="AR140" s="1039"/>
      <c r="AS140" s="1039"/>
      <c r="AT140" s="1039"/>
      <c r="AU140" s="1039"/>
      <c r="AV140" s="1039"/>
      <c r="AW140" s="1039"/>
      <c r="AX140" s="1039"/>
      <c r="AY140" s="83"/>
      <c r="BB140" s="46"/>
    </row>
    <row r="141" spans="1:54" ht="9.75" customHeight="1" x14ac:dyDescent="0.25">
      <c r="A141" s="54"/>
      <c r="B141" s="54"/>
      <c r="J141" s="54"/>
      <c r="K141" s="54"/>
      <c r="L141" s="54"/>
      <c r="M141" s="54"/>
      <c r="N141" s="54"/>
      <c r="O141" s="54"/>
      <c r="P141" s="54"/>
      <c r="Q141" s="54"/>
      <c r="R141" s="54"/>
      <c r="S141" s="54"/>
      <c r="T141" s="54"/>
      <c r="U141" s="54"/>
      <c r="V141" s="54"/>
      <c r="W141" s="54"/>
      <c r="X141" s="54"/>
      <c r="Y141" s="54"/>
      <c r="Z141" s="54"/>
      <c r="AA141" s="54"/>
      <c r="AB141" s="54"/>
      <c r="AC141" s="54"/>
      <c r="AD141" s="54"/>
      <c r="AE141" s="54"/>
      <c r="AF141" s="54"/>
      <c r="AG141" s="54"/>
      <c r="AH141" s="54"/>
      <c r="AI141" s="54"/>
      <c r="AJ141" s="54"/>
      <c r="AK141" s="54"/>
      <c r="AL141" s="54"/>
      <c r="AM141" s="54"/>
      <c r="AN141" s="54"/>
      <c r="AO141" s="54"/>
      <c r="AP141" s="54"/>
      <c r="AQ141" s="54"/>
      <c r="AR141" s="54"/>
      <c r="AS141" s="54"/>
      <c r="AT141" s="54"/>
      <c r="AU141" s="54"/>
      <c r="AV141" s="54"/>
      <c r="AW141" s="54"/>
      <c r="AX141" s="54"/>
      <c r="AY141" s="96"/>
      <c r="BB141" s="46"/>
    </row>
    <row r="142" spans="1:54" ht="9.75" customHeight="1" x14ac:dyDescent="0.25">
      <c r="A142" s="54"/>
      <c r="B142" s="665" t="s">
        <v>115</v>
      </c>
      <c r="C142" s="665"/>
      <c r="D142" s="665"/>
      <c r="E142" s="665"/>
      <c r="F142" s="665"/>
      <c r="G142" s="665"/>
      <c r="H142" s="665"/>
      <c r="I142" s="665"/>
      <c r="J142" s="665"/>
      <c r="K142" s="665"/>
      <c r="L142" s="665"/>
      <c r="M142" s="665"/>
      <c r="N142" s="665"/>
      <c r="O142" s="665"/>
      <c r="AY142" s="54"/>
      <c r="BB142" s="46"/>
    </row>
    <row r="143" spans="1:54" ht="9.75" customHeight="1" x14ac:dyDescent="0.25">
      <c r="A143" s="54"/>
      <c r="B143" s="739"/>
      <c r="C143" s="739"/>
      <c r="D143" s="739"/>
      <c r="E143" s="739"/>
      <c r="F143" s="739"/>
      <c r="G143" s="739"/>
      <c r="H143" s="739"/>
      <c r="I143" s="739"/>
      <c r="J143" s="739"/>
      <c r="K143" s="739"/>
      <c r="L143" s="739"/>
      <c r="M143" s="739"/>
      <c r="N143" s="739"/>
      <c r="O143" s="739"/>
      <c r="P143" s="49"/>
      <c r="Q143" s="49"/>
      <c r="R143" s="49"/>
      <c r="S143" s="49"/>
      <c r="T143" s="49"/>
      <c r="U143" s="49"/>
      <c r="V143" s="49"/>
      <c r="W143" s="49"/>
      <c r="X143" s="49"/>
      <c r="Y143" s="49"/>
      <c r="Z143" s="49"/>
      <c r="AA143" s="49"/>
      <c r="AB143" s="49"/>
      <c r="AC143" s="49"/>
      <c r="AD143" s="49"/>
      <c r="AE143" s="49"/>
      <c r="AF143" s="49"/>
      <c r="AG143" s="49"/>
      <c r="AH143" s="49"/>
      <c r="AI143" s="49"/>
      <c r="AJ143" s="49"/>
      <c r="AK143" s="49"/>
      <c r="AL143" s="49"/>
      <c r="AM143" s="49"/>
      <c r="AN143" s="49"/>
      <c r="AO143" s="49"/>
      <c r="AP143" s="49"/>
      <c r="AQ143" s="49"/>
      <c r="AR143" s="49"/>
      <c r="AS143" s="49"/>
      <c r="AT143" s="49"/>
      <c r="AU143" s="49"/>
      <c r="AV143" s="49"/>
      <c r="AW143" s="49"/>
      <c r="AX143" s="49"/>
      <c r="AY143" s="49"/>
      <c r="BB143" s="46"/>
    </row>
    <row r="144" spans="1:54" ht="9.75" customHeight="1" x14ac:dyDescent="0.25">
      <c r="B144" s="92"/>
      <c r="C144" s="664" t="s">
        <v>116</v>
      </c>
      <c r="D144" s="664"/>
      <c r="E144" s="664"/>
      <c r="F144" s="664"/>
      <c r="G144" s="664"/>
      <c r="H144" s="664"/>
      <c r="I144" s="664"/>
      <c r="J144" s="664"/>
      <c r="K144" s="664"/>
      <c r="L144" s="664"/>
      <c r="M144" s="664"/>
      <c r="N144" s="664"/>
      <c r="O144" s="97"/>
      <c r="Q144" s="1026"/>
      <c r="R144" s="1026"/>
      <c r="S144" s="1026"/>
      <c r="T144" s="1026"/>
      <c r="U144" s="1026"/>
      <c r="V144" s="1026"/>
      <c r="W144" s="1026"/>
      <c r="X144" s="1026"/>
      <c r="AA144" s="97"/>
      <c r="AC144" s="760" t="s">
        <v>117</v>
      </c>
      <c r="AD144" s="760"/>
      <c r="AE144" s="760"/>
      <c r="AF144" s="760"/>
      <c r="AG144" s="760"/>
      <c r="AH144" s="760"/>
      <c r="AI144" s="760"/>
      <c r="AJ144" s="760"/>
      <c r="AK144" s="760"/>
      <c r="AL144" s="760"/>
      <c r="AM144" s="97"/>
      <c r="AO144" s="731"/>
      <c r="AP144" s="731"/>
      <c r="AQ144" s="731"/>
      <c r="AR144" s="731"/>
      <c r="AS144" s="731"/>
      <c r="AT144" s="731"/>
      <c r="AU144" s="731"/>
      <c r="AV144" s="731"/>
      <c r="AY144" s="55"/>
      <c r="BB144" s="46"/>
    </row>
    <row r="145" spans="2:60" ht="9.75" customHeight="1" x14ac:dyDescent="0.25">
      <c r="B145" s="92"/>
      <c r="C145" s="657"/>
      <c r="D145" s="657"/>
      <c r="E145" s="657"/>
      <c r="F145" s="657"/>
      <c r="G145" s="657"/>
      <c r="H145" s="657"/>
      <c r="I145" s="657"/>
      <c r="J145" s="657"/>
      <c r="K145" s="657"/>
      <c r="L145" s="657"/>
      <c r="M145" s="657"/>
      <c r="N145" s="657"/>
      <c r="O145" s="70"/>
      <c r="Q145" s="740"/>
      <c r="R145" s="740"/>
      <c r="S145" s="740"/>
      <c r="T145" s="740"/>
      <c r="U145" s="740"/>
      <c r="V145" s="740"/>
      <c r="W145" s="740"/>
      <c r="X145" s="740"/>
      <c r="Y145" s="772" t="s">
        <v>542</v>
      </c>
      <c r="Z145" s="772"/>
      <c r="AA145" s="70"/>
      <c r="AC145" s="665"/>
      <c r="AD145" s="665"/>
      <c r="AE145" s="665"/>
      <c r="AF145" s="665"/>
      <c r="AG145" s="665"/>
      <c r="AH145" s="665"/>
      <c r="AI145" s="665"/>
      <c r="AJ145" s="665"/>
      <c r="AK145" s="665"/>
      <c r="AL145" s="665"/>
      <c r="AM145" s="70"/>
      <c r="AO145" s="1036"/>
      <c r="AP145" s="1036"/>
      <c r="AQ145" s="1036"/>
      <c r="AR145" s="1036"/>
      <c r="AS145" s="1036"/>
      <c r="AT145" s="1036"/>
      <c r="AU145" s="1036"/>
      <c r="AV145" s="1036"/>
      <c r="AW145" s="1036" t="s">
        <v>101</v>
      </c>
      <c r="AX145" s="1036"/>
      <c r="AY145" s="55"/>
      <c r="BB145" s="46"/>
    </row>
    <row r="146" spans="2:60" ht="9.75" customHeight="1" x14ac:dyDescent="0.25">
      <c r="B146" s="93"/>
      <c r="C146" s="658"/>
      <c r="D146" s="658"/>
      <c r="E146" s="658"/>
      <c r="F146" s="658"/>
      <c r="G146" s="658"/>
      <c r="H146" s="658"/>
      <c r="I146" s="658"/>
      <c r="J146" s="658"/>
      <c r="K146" s="658"/>
      <c r="L146" s="658"/>
      <c r="M146" s="658"/>
      <c r="N146" s="658"/>
      <c r="O146" s="72"/>
      <c r="P146" s="60"/>
      <c r="Q146" s="741"/>
      <c r="R146" s="741"/>
      <c r="S146" s="741"/>
      <c r="T146" s="741"/>
      <c r="U146" s="741"/>
      <c r="V146" s="741"/>
      <c r="W146" s="741"/>
      <c r="X146" s="741"/>
      <c r="Y146" s="773"/>
      <c r="Z146" s="773"/>
      <c r="AA146" s="72"/>
      <c r="AB146" s="60"/>
      <c r="AC146" s="747"/>
      <c r="AD146" s="747"/>
      <c r="AE146" s="747"/>
      <c r="AF146" s="747"/>
      <c r="AG146" s="747"/>
      <c r="AH146" s="747"/>
      <c r="AI146" s="747"/>
      <c r="AJ146" s="747"/>
      <c r="AK146" s="747"/>
      <c r="AL146" s="747"/>
      <c r="AM146" s="72"/>
      <c r="AN146" s="60"/>
      <c r="AO146" s="726"/>
      <c r="AP146" s="726"/>
      <c r="AQ146" s="726"/>
      <c r="AR146" s="726"/>
      <c r="AS146" s="726"/>
      <c r="AT146" s="726"/>
      <c r="AU146" s="726"/>
      <c r="AV146" s="726"/>
      <c r="AW146" s="756"/>
      <c r="AX146" s="756"/>
      <c r="AY146" s="61"/>
      <c r="BB146" s="46"/>
    </row>
    <row r="147" spans="2:60" ht="9.75" customHeight="1" x14ac:dyDescent="0.25">
      <c r="B147" s="246"/>
      <c r="C147" s="736" t="s">
        <v>539</v>
      </c>
      <c r="D147" s="736"/>
      <c r="E147" s="736"/>
      <c r="F147" s="736"/>
      <c r="G147" s="736"/>
      <c r="H147" s="736"/>
      <c r="I147" s="736"/>
      <c r="J147" s="736"/>
      <c r="K147" s="736"/>
      <c r="L147" s="736"/>
      <c r="M147" s="736"/>
      <c r="N147" s="736"/>
      <c r="O147" s="70"/>
      <c r="Q147" s="782"/>
      <c r="R147" s="782"/>
      <c r="S147" s="782"/>
      <c r="T147" s="782"/>
      <c r="U147" s="782"/>
      <c r="V147" s="782"/>
      <c r="W147" s="782"/>
      <c r="X147" s="782"/>
      <c r="Y147" s="76"/>
      <c r="Z147" s="76"/>
      <c r="AA147" s="70"/>
      <c r="AC147" s="764" t="s">
        <v>310</v>
      </c>
      <c r="AD147" s="764"/>
      <c r="AE147" s="764"/>
      <c r="AF147" s="764"/>
      <c r="AG147" s="764"/>
      <c r="AH147" s="764"/>
      <c r="AI147" s="764"/>
      <c r="AJ147" s="764"/>
      <c r="AK147" s="764"/>
      <c r="AL147" s="764"/>
      <c r="AM147" s="70"/>
      <c r="AO147" s="962"/>
      <c r="AP147" s="962"/>
      <c r="AQ147" s="962"/>
      <c r="AR147" s="962"/>
      <c r="AS147" s="962"/>
      <c r="AT147" s="962"/>
      <c r="AU147" s="962"/>
      <c r="AV147" s="962"/>
      <c r="AY147" s="55"/>
      <c r="BA147" s="46"/>
      <c r="BB147" s="46"/>
    </row>
    <row r="148" spans="2:60" ht="9.75" customHeight="1" x14ac:dyDescent="0.25">
      <c r="B148" s="89"/>
      <c r="C148" s="665"/>
      <c r="D148" s="665"/>
      <c r="E148" s="665"/>
      <c r="F148" s="665"/>
      <c r="G148" s="665"/>
      <c r="H148" s="665"/>
      <c r="I148" s="665"/>
      <c r="J148" s="665"/>
      <c r="K148" s="665"/>
      <c r="L148" s="665"/>
      <c r="M148" s="665"/>
      <c r="N148" s="665"/>
      <c r="O148" s="70"/>
      <c r="Q148" s="710"/>
      <c r="R148" s="710"/>
      <c r="S148" s="710"/>
      <c r="T148" s="710"/>
      <c r="U148" s="710"/>
      <c r="V148" s="710"/>
      <c r="W148" s="710"/>
      <c r="X148" s="710"/>
      <c r="Y148" s="772" t="s">
        <v>542</v>
      </c>
      <c r="Z148" s="772"/>
      <c r="AA148" s="70"/>
      <c r="AC148" s="788"/>
      <c r="AD148" s="788"/>
      <c r="AE148" s="788"/>
      <c r="AF148" s="788"/>
      <c r="AG148" s="788"/>
      <c r="AH148" s="788"/>
      <c r="AI148" s="788"/>
      <c r="AJ148" s="788"/>
      <c r="AK148" s="788"/>
      <c r="AL148" s="788"/>
      <c r="AM148" s="70"/>
      <c r="AO148" s="726"/>
      <c r="AP148" s="726"/>
      <c r="AQ148" s="726"/>
      <c r="AR148" s="726"/>
      <c r="AS148" s="726"/>
      <c r="AT148" s="726"/>
      <c r="AU148" s="726"/>
      <c r="AV148" s="726"/>
      <c r="AW148" s="1036" t="s">
        <v>101</v>
      </c>
      <c r="AX148" s="1036"/>
      <c r="AY148" s="55"/>
      <c r="BB148" s="46"/>
    </row>
    <row r="149" spans="2:60" ht="9.75" customHeight="1" x14ac:dyDescent="0.25">
      <c r="B149" s="247"/>
      <c r="C149" s="747"/>
      <c r="D149" s="747"/>
      <c r="E149" s="747"/>
      <c r="F149" s="747"/>
      <c r="G149" s="747"/>
      <c r="H149" s="747"/>
      <c r="I149" s="747"/>
      <c r="J149" s="747"/>
      <c r="K149" s="747"/>
      <c r="L149" s="747"/>
      <c r="M149" s="747"/>
      <c r="N149" s="747"/>
      <c r="O149" s="72"/>
      <c r="P149" s="60"/>
      <c r="Q149" s="751"/>
      <c r="R149" s="751"/>
      <c r="S149" s="751"/>
      <c r="T149" s="751"/>
      <c r="U149" s="751"/>
      <c r="V149" s="751"/>
      <c r="W149" s="751"/>
      <c r="X149" s="751"/>
      <c r="Y149" s="773"/>
      <c r="Z149" s="773"/>
      <c r="AA149" s="72"/>
      <c r="AB149" s="60"/>
      <c r="AC149" s="770"/>
      <c r="AD149" s="770"/>
      <c r="AE149" s="770"/>
      <c r="AF149" s="770"/>
      <c r="AG149" s="770"/>
      <c r="AH149" s="770"/>
      <c r="AI149" s="770"/>
      <c r="AJ149" s="770"/>
      <c r="AK149" s="770"/>
      <c r="AL149" s="770"/>
      <c r="AM149" s="72"/>
      <c r="AN149" s="60"/>
      <c r="AO149" s="756"/>
      <c r="AP149" s="756"/>
      <c r="AQ149" s="756"/>
      <c r="AR149" s="756"/>
      <c r="AS149" s="756"/>
      <c r="AT149" s="756"/>
      <c r="AU149" s="756"/>
      <c r="AV149" s="756"/>
      <c r="AW149" s="756"/>
      <c r="AX149" s="756"/>
      <c r="AY149" s="61"/>
      <c r="BB149" s="46"/>
    </row>
    <row r="150" spans="2:60" ht="9.75" customHeight="1" x14ac:dyDescent="0.25">
      <c r="B150" s="246"/>
      <c r="C150" s="736" t="s">
        <v>541</v>
      </c>
      <c r="D150" s="736"/>
      <c r="E150" s="736"/>
      <c r="F150" s="736"/>
      <c r="G150" s="736"/>
      <c r="H150" s="736"/>
      <c r="I150" s="736"/>
      <c r="J150" s="736"/>
      <c r="K150" s="736"/>
      <c r="L150" s="736"/>
      <c r="M150" s="736"/>
      <c r="N150" s="736"/>
      <c r="O150" s="70"/>
      <c r="Q150" s="782"/>
      <c r="R150" s="782"/>
      <c r="S150" s="782"/>
      <c r="T150" s="782"/>
      <c r="U150" s="782"/>
      <c r="V150" s="782"/>
      <c r="W150" s="782"/>
      <c r="X150" s="782"/>
      <c r="Y150" s="76"/>
      <c r="Z150" s="76"/>
      <c r="AA150" s="70"/>
      <c r="AC150" s="764" t="s">
        <v>311</v>
      </c>
      <c r="AD150" s="764"/>
      <c r="AE150" s="764"/>
      <c r="AF150" s="764"/>
      <c r="AG150" s="764"/>
      <c r="AH150" s="764"/>
      <c r="AI150" s="764"/>
      <c r="AJ150" s="764"/>
      <c r="AK150" s="764"/>
      <c r="AL150" s="764"/>
      <c r="AN150" s="88"/>
      <c r="AO150" s="726"/>
      <c r="AP150" s="726"/>
      <c r="AQ150" s="726"/>
      <c r="AR150" s="726"/>
      <c r="AS150" s="726"/>
      <c r="AT150" s="726"/>
      <c r="AU150" s="726"/>
      <c r="AV150" s="726"/>
      <c r="AY150" s="55"/>
      <c r="BB150" s="46"/>
    </row>
    <row r="151" spans="2:60" ht="9.75" customHeight="1" x14ac:dyDescent="0.25">
      <c r="B151" s="89"/>
      <c r="C151" s="665"/>
      <c r="D151" s="665"/>
      <c r="E151" s="665"/>
      <c r="F151" s="665"/>
      <c r="G151" s="665"/>
      <c r="H151" s="665"/>
      <c r="I151" s="665"/>
      <c r="J151" s="665"/>
      <c r="K151" s="665"/>
      <c r="L151" s="665"/>
      <c r="M151" s="665"/>
      <c r="N151" s="665"/>
      <c r="O151" s="70"/>
      <c r="Q151" s="710"/>
      <c r="R151" s="710"/>
      <c r="S151" s="710"/>
      <c r="T151" s="710"/>
      <c r="U151" s="710"/>
      <c r="V151" s="710"/>
      <c r="W151" s="710"/>
      <c r="X151" s="710"/>
      <c r="Y151" s="772" t="s">
        <v>542</v>
      </c>
      <c r="Z151" s="772"/>
      <c r="AA151" s="70"/>
      <c r="AC151" s="788"/>
      <c r="AD151" s="788"/>
      <c r="AE151" s="788"/>
      <c r="AF151" s="788"/>
      <c r="AG151" s="788"/>
      <c r="AH151" s="788"/>
      <c r="AI151" s="788"/>
      <c r="AJ151" s="788"/>
      <c r="AK151" s="788"/>
      <c r="AL151" s="788"/>
      <c r="AN151" s="90"/>
      <c r="AO151" s="1036"/>
      <c r="AP151" s="1036"/>
      <c r="AQ151" s="1036"/>
      <c r="AR151" s="1036"/>
      <c r="AS151" s="1036"/>
      <c r="AT151" s="1036"/>
      <c r="AU151" s="1036"/>
      <c r="AV151" s="1036"/>
      <c r="AW151" s="1036" t="s">
        <v>101</v>
      </c>
      <c r="AX151" s="1036"/>
      <c r="AY151" s="55"/>
      <c r="BB151" s="46"/>
    </row>
    <row r="152" spans="2:60" ht="9.75" customHeight="1" x14ac:dyDescent="0.25">
      <c r="B152" s="247"/>
      <c r="C152" s="747"/>
      <c r="D152" s="747"/>
      <c r="E152" s="747"/>
      <c r="F152" s="747"/>
      <c r="G152" s="747"/>
      <c r="H152" s="747"/>
      <c r="I152" s="747"/>
      <c r="J152" s="747"/>
      <c r="K152" s="747"/>
      <c r="L152" s="747"/>
      <c r="M152" s="747"/>
      <c r="N152" s="747"/>
      <c r="O152" s="72"/>
      <c r="P152" s="60"/>
      <c r="Q152" s="751"/>
      <c r="R152" s="751"/>
      <c r="S152" s="751"/>
      <c r="T152" s="751"/>
      <c r="U152" s="751"/>
      <c r="V152" s="751"/>
      <c r="W152" s="751"/>
      <c r="X152" s="751"/>
      <c r="Y152" s="773"/>
      <c r="Z152" s="773"/>
      <c r="AA152" s="72"/>
      <c r="AB152" s="60"/>
      <c r="AC152" s="770"/>
      <c r="AD152" s="770"/>
      <c r="AE152" s="770"/>
      <c r="AF152" s="770"/>
      <c r="AG152" s="770"/>
      <c r="AH152" s="770"/>
      <c r="AI152" s="770"/>
      <c r="AJ152" s="770"/>
      <c r="AK152" s="770"/>
      <c r="AL152" s="770"/>
      <c r="AM152" s="60"/>
      <c r="AN152" s="74"/>
      <c r="AO152" s="756"/>
      <c r="AP152" s="756"/>
      <c r="AQ152" s="756"/>
      <c r="AR152" s="756"/>
      <c r="AS152" s="756"/>
      <c r="AT152" s="756"/>
      <c r="AU152" s="756"/>
      <c r="AV152" s="756"/>
      <c r="AW152" s="756"/>
      <c r="AX152" s="756"/>
      <c r="AY152" s="61"/>
      <c r="BB152" s="46"/>
    </row>
    <row r="153" spans="2:60" ht="9.75" customHeight="1" x14ac:dyDescent="0.25">
      <c r="B153" s="246"/>
      <c r="C153" s="736" t="s">
        <v>540</v>
      </c>
      <c r="D153" s="736"/>
      <c r="E153" s="736"/>
      <c r="F153" s="736"/>
      <c r="G153" s="736"/>
      <c r="H153" s="736"/>
      <c r="I153" s="736"/>
      <c r="J153" s="736"/>
      <c r="K153" s="736"/>
      <c r="L153" s="736"/>
      <c r="M153" s="736"/>
      <c r="N153" s="736"/>
      <c r="O153" s="70"/>
      <c r="Q153" s="782"/>
      <c r="R153" s="782"/>
      <c r="S153" s="782"/>
      <c r="T153" s="782"/>
      <c r="U153" s="782"/>
      <c r="V153" s="782"/>
      <c r="W153" s="782"/>
      <c r="X153" s="782"/>
      <c r="Y153" s="76"/>
      <c r="Z153" s="76"/>
      <c r="AA153" s="70"/>
      <c r="AC153" s="782" t="s">
        <v>118</v>
      </c>
      <c r="AD153" s="782"/>
      <c r="AE153" s="782"/>
      <c r="AF153" s="782"/>
      <c r="AG153" s="782"/>
      <c r="AH153" s="782"/>
      <c r="AI153" s="782"/>
      <c r="AJ153" s="782"/>
      <c r="AK153" s="782"/>
      <c r="AL153" s="782"/>
      <c r="AN153" s="88"/>
      <c r="AO153" s="782"/>
      <c r="AP153" s="782"/>
      <c r="AQ153" s="782"/>
      <c r="AR153" s="782"/>
      <c r="AS153" s="782"/>
      <c r="AT153" s="782"/>
      <c r="AU153" s="782"/>
      <c r="AV153" s="782"/>
      <c r="AW153" s="76"/>
      <c r="AX153" s="76"/>
      <c r="AY153" s="55"/>
      <c r="BB153" s="46"/>
    </row>
    <row r="154" spans="2:60" ht="9.75" customHeight="1" x14ac:dyDescent="0.25">
      <c r="B154" s="89"/>
      <c r="C154" s="665"/>
      <c r="D154" s="665"/>
      <c r="E154" s="665"/>
      <c r="F154" s="665"/>
      <c r="G154" s="665"/>
      <c r="H154" s="665"/>
      <c r="I154" s="665"/>
      <c r="J154" s="665"/>
      <c r="K154" s="665"/>
      <c r="L154" s="665"/>
      <c r="M154" s="665"/>
      <c r="N154" s="665"/>
      <c r="O154" s="70"/>
      <c r="Q154" s="710"/>
      <c r="R154" s="710"/>
      <c r="S154" s="710"/>
      <c r="T154" s="710"/>
      <c r="U154" s="710"/>
      <c r="V154" s="710"/>
      <c r="W154" s="710"/>
      <c r="X154" s="710"/>
      <c r="Y154" s="772" t="s">
        <v>542</v>
      </c>
      <c r="Z154" s="772"/>
      <c r="AA154" s="70"/>
      <c r="AC154" s="789"/>
      <c r="AD154" s="789"/>
      <c r="AE154" s="789"/>
      <c r="AF154" s="789"/>
      <c r="AG154" s="789"/>
      <c r="AH154" s="789"/>
      <c r="AI154" s="789"/>
      <c r="AJ154" s="789"/>
      <c r="AK154" s="789"/>
      <c r="AL154" s="789"/>
      <c r="AN154" s="90"/>
      <c r="AO154" s="710"/>
      <c r="AP154" s="710"/>
      <c r="AQ154" s="710"/>
      <c r="AR154" s="710"/>
      <c r="AS154" s="710"/>
      <c r="AT154" s="710"/>
      <c r="AU154" s="710"/>
      <c r="AV154" s="710"/>
      <c r="AW154" s="772" t="s">
        <v>542</v>
      </c>
      <c r="AX154" s="772"/>
      <c r="AY154" s="55"/>
      <c r="BB154" s="46"/>
    </row>
    <row r="155" spans="2:60" ht="9.75" customHeight="1" x14ac:dyDescent="0.25">
      <c r="B155" s="247"/>
      <c r="C155" s="747"/>
      <c r="D155" s="747"/>
      <c r="E155" s="747"/>
      <c r="F155" s="747"/>
      <c r="G155" s="747"/>
      <c r="H155" s="747"/>
      <c r="I155" s="747"/>
      <c r="J155" s="747"/>
      <c r="K155" s="747"/>
      <c r="L155" s="747"/>
      <c r="M155" s="747"/>
      <c r="N155" s="747"/>
      <c r="O155" s="72"/>
      <c r="P155" s="60"/>
      <c r="Q155" s="751"/>
      <c r="R155" s="751"/>
      <c r="S155" s="751"/>
      <c r="T155" s="751"/>
      <c r="U155" s="751"/>
      <c r="V155" s="751"/>
      <c r="W155" s="751"/>
      <c r="X155" s="751"/>
      <c r="Y155" s="773"/>
      <c r="Z155" s="773"/>
      <c r="AA155" s="72"/>
      <c r="AB155" s="60"/>
      <c r="AC155" s="751"/>
      <c r="AD155" s="751"/>
      <c r="AE155" s="751"/>
      <c r="AF155" s="751"/>
      <c r="AG155" s="751"/>
      <c r="AH155" s="751"/>
      <c r="AI155" s="751"/>
      <c r="AJ155" s="751"/>
      <c r="AK155" s="751"/>
      <c r="AL155" s="751"/>
      <c r="AM155" s="60"/>
      <c r="AN155" s="74"/>
      <c r="AO155" s="751"/>
      <c r="AP155" s="751"/>
      <c r="AQ155" s="751"/>
      <c r="AR155" s="751"/>
      <c r="AS155" s="751"/>
      <c r="AT155" s="751"/>
      <c r="AU155" s="751"/>
      <c r="AV155" s="751"/>
      <c r="AW155" s="773"/>
      <c r="AX155" s="773"/>
      <c r="AY155" s="61"/>
      <c r="BB155" s="46"/>
    </row>
    <row r="156" spans="2:60" ht="9.75" customHeight="1" x14ac:dyDescent="0.25">
      <c r="B156" s="92"/>
      <c r="C156" s="656" t="s">
        <v>119</v>
      </c>
      <c r="D156" s="656"/>
      <c r="E156" s="656"/>
      <c r="F156" s="656"/>
      <c r="G156" s="656"/>
      <c r="H156" s="656"/>
      <c r="I156" s="656"/>
      <c r="J156" s="656"/>
      <c r="K156" s="656"/>
      <c r="L156" s="656"/>
      <c r="M156" s="656"/>
      <c r="N156" s="656"/>
      <c r="O156" s="70"/>
      <c r="Q156" s="782"/>
      <c r="R156" s="782"/>
      <c r="S156" s="782"/>
      <c r="T156" s="782"/>
      <c r="U156" s="782"/>
      <c r="V156" s="782"/>
      <c r="W156" s="782"/>
      <c r="X156" s="782"/>
      <c r="Y156" s="76"/>
      <c r="Z156" s="76"/>
      <c r="AA156" s="70"/>
      <c r="AC156" s="656" t="s">
        <v>312</v>
      </c>
      <c r="AD156" s="656"/>
      <c r="AE156" s="656"/>
      <c r="AF156" s="656"/>
      <c r="AG156" s="656"/>
      <c r="AH156" s="656"/>
      <c r="AI156" s="656"/>
      <c r="AJ156" s="656"/>
      <c r="AK156" s="656"/>
      <c r="AL156" s="656"/>
      <c r="AM156" s="70"/>
      <c r="AO156" s="778"/>
      <c r="AP156" s="778"/>
      <c r="AQ156" s="778"/>
      <c r="AR156" s="778"/>
      <c r="AS156" s="778"/>
      <c r="AT156" s="778"/>
      <c r="AU156" s="778"/>
      <c r="AV156" s="778"/>
      <c r="AW156" s="166"/>
      <c r="AY156" s="55"/>
      <c r="BB156" s="46"/>
    </row>
    <row r="157" spans="2:60" ht="9.75" customHeight="1" x14ac:dyDescent="0.25">
      <c r="B157" s="92"/>
      <c r="C157" s="657"/>
      <c r="D157" s="657"/>
      <c r="E157" s="657"/>
      <c r="F157" s="657"/>
      <c r="G157" s="657"/>
      <c r="H157" s="657"/>
      <c r="I157" s="657"/>
      <c r="J157" s="657"/>
      <c r="K157" s="657"/>
      <c r="L157" s="657"/>
      <c r="M157" s="657"/>
      <c r="N157" s="657"/>
      <c r="O157" s="70"/>
      <c r="Q157" s="710"/>
      <c r="R157" s="710"/>
      <c r="S157" s="710"/>
      <c r="T157" s="710"/>
      <c r="U157" s="710"/>
      <c r="V157" s="710"/>
      <c r="W157" s="710"/>
      <c r="X157" s="710"/>
      <c r="Y157" s="772" t="s">
        <v>542</v>
      </c>
      <c r="Z157" s="772"/>
      <c r="AA157" s="70"/>
      <c r="AC157" s="663"/>
      <c r="AD157" s="663"/>
      <c r="AE157" s="663"/>
      <c r="AF157" s="663"/>
      <c r="AG157" s="663"/>
      <c r="AH157" s="663"/>
      <c r="AI157" s="663"/>
      <c r="AJ157" s="663"/>
      <c r="AK157" s="663"/>
      <c r="AL157" s="663"/>
      <c r="AM157" s="70"/>
      <c r="AO157" s="779"/>
      <c r="AP157" s="779"/>
      <c r="AQ157" s="779"/>
      <c r="AR157" s="779"/>
      <c r="AS157" s="779"/>
      <c r="AT157" s="779"/>
      <c r="AU157" s="779"/>
      <c r="AV157" s="779"/>
      <c r="AW157" s="774" t="s">
        <v>155</v>
      </c>
      <c r="AX157" s="774"/>
      <c r="AY157" s="775"/>
      <c r="BB157" s="46"/>
    </row>
    <row r="158" spans="2:60" ht="9.75" customHeight="1" x14ac:dyDescent="0.25">
      <c r="B158" s="93"/>
      <c r="C158" s="658"/>
      <c r="D158" s="658"/>
      <c r="E158" s="658"/>
      <c r="F158" s="658"/>
      <c r="G158" s="658"/>
      <c r="H158" s="658"/>
      <c r="I158" s="658"/>
      <c r="J158" s="658"/>
      <c r="K158" s="658"/>
      <c r="L158" s="658"/>
      <c r="M158" s="658"/>
      <c r="N158" s="658"/>
      <c r="O158" s="72"/>
      <c r="P158" s="60"/>
      <c r="Q158" s="751"/>
      <c r="R158" s="751"/>
      <c r="S158" s="751"/>
      <c r="T158" s="751"/>
      <c r="U158" s="751"/>
      <c r="V158" s="751"/>
      <c r="W158" s="751"/>
      <c r="X158" s="751"/>
      <c r="Y158" s="773"/>
      <c r="Z158" s="773"/>
      <c r="AA158" s="72"/>
      <c r="AB158" s="60"/>
      <c r="AC158" s="658"/>
      <c r="AD158" s="658"/>
      <c r="AE158" s="658"/>
      <c r="AF158" s="658"/>
      <c r="AG158" s="658"/>
      <c r="AH158" s="658"/>
      <c r="AI158" s="658"/>
      <c r="AJ158" s="658"/>
      <c r="AK158" s="658"/>
      <c r="AL158" s="658"/>
      <c r="AM158" s="72"/>
      <c r="AN158" s="60"/>
      <c r="AO158" s="780"/>
      <c r="AP158" s="780"/>
      <c r="AQ158" s="780"/>
      <c r="AR158" s="780"/>
      <c r="AS158" s="780"/>
      <c r="AT158" s="780"/>
      <c r="AU158" s="780"/>
      <c r="AV158" s="780"/>
      <c r="AW158" s="776"/>
      <c r="AX158" s="776"/>
      <c r="AY158" s="777"/>
      <c r="BA158" s="165"/>
      <c r="BB158" s="166"/>
      <c r="BC158" s="166"/>
      <c r="BD158" s="166"/>
      <c r="BE158" s="166"/>
      <c r="BF158" s="166"/>
      <c r="BG158" s="166"/>
      <c r="BH158" s="166"/>
    </row>
    <row r="159" spans="2:60" ht="9.75" customHeight="1" x14ac:dyDescent="0.25">
      <c r="B159" s="92"/>
      <c r="C159" s="656" t="s">
        <v>120</v>
      </c>
      <c r="D159" s="656"/>
      <c r="E159" s="656"/>
      <c r="F159" s="656"/>
      <c r="G159" s="656"/>
      <c r="H159" s="656"/>
      <c r="I159" s="656"/>
      <c r="J159" s="656"/>
      <c r="K159" s="656"/>
      <c r="L159" s="656"/>
      <c r="M159" s="656"/>
      <c r="N159" s="656"/>
      <c r="O159" s="70"/>
      <c r="Q159" s="782"/>
      <c r="R159" s="782"/>
      <c r="S159" s="782"/>
      <c r="T159" s="782"/>
      <c r="U159" s="782"/>
      <c r="V159" s="782"/>
      <c r="W159" s="782"/>
      <c r="X159" s="782"/>
      <c r="Y159" s="76"/>
      <c r="Z159" s="76"/>
      <c r="AA159" s="70"/>
      <c r="AC159" s="656" t="s">
        <v>121</v>
      </c>
      <c r="AD159" s="656"/>
      <c r="AE159" s="656"/>
      <c r="AF159" s="656"/>
      <c r="AG159" s="656"/>
      <c r="AH159" s="656"/>
      <c r="AI159" s="656"/>
      <c r="AJ159" s="656"/>
      <c r="AK159" s="656"/>
      <c r="AL159" s="656"/>
      <c r="AN159" s="88"/>
      <c r="AO159" s="782"/>
      <c r="AP159" s="782"/>
      <c r="AQ159" s="782"/>
      <c r="AR159" s="782"/>
      <c r="AS159" s="782"/>
      <c r="AT159" s="782"/>
      <c r="AU159" s="782"/>
      <c r="AV159" s="782"/>
      <c r="AW159" s="76"/>
      <c r="AX159" s="76"/>
      <c r="AY159" s="55"/>
      <c r="BA159" s="165"/>
      <c r="BB159" s="166"/>
      <c r="BC159" s="166"/>
      <c r="BD159" s="166"/>
      <c r="BE159" s="166"/>
      <c r="BF159" s="166"/>
      <c r="BG159" s="166"/>
      <c r="BH159" s="166"/>
    </row>
    <row r="160" spans="2:60" ht="9.75" customHeight="1" x14ac:dyDescent="0.25">
      <c r="B160" s="92"/>
      <c r="C160" s="657"/>
      <c r="D160" s="657"/>
      <c r="E160" s="657"/>
      <c r="F160" s="657"/>
      <c r="G160" s="657"/>
      <c r="H160" s="657"/>
      <c r="I160" s="657"/>
      <c r="J160" s="657"/>
      <c r="K160" s="657"/>
      <c r="L160" s="657"/>
      <c r="M160" s="657"/>
      <c r="N160" s="657"/>
      <c r="O160" s="70"/>
      <c r="Q160" s="710"/>
      <c r="R160" s="710"/>
      <c r="S160" s="710"/>
      <c r="T160" s="710"/>
      <c r="U160" s="710"/>
      <c r="V160" s="710"/>
      <c r="W160" s="710"/>
      <c r="X160" s="710"/>
      <c r="Y160" s="772" t="s">
        <v>542</v>
      </c>
      <c r="Z160" s="772"/>
      <c r="AA160" s="70"/>
      <c r="AC160" s="663"/>
      <c r="AD160" s="663"/>
      <c r="AE160" s="663"/>
      <c r="AF160" s="663"/>
      <c r="AG160" s="663"/>
      <c r="AH160" s="663"/>
      <c r="AI160" s="663"/>
      <c r="AJ160" s="663"/>
      <c r="AK160" s="663"/>
      <c r="AL160" s="663"/>
      <c r="AN160" s="90"/>
      <c r="AO160" s="710"/>
      <c r="AP160" s="710"/>
      <c r="AQ160" s="710"/>
      <c r="AR160" s="710"/>
      <c r="AS160" s="710"/>
      <c r="AT160" s="710"/>
      <c r="AU160" s="710"/>
      <c r="AV160" s="710"/>
      <c r="AW160" s="772" t="s">
        <v>542</v>
      </c>
      <c r="AX160" s="772"/>
      <c r="AY160" s="55"/>
      <c r="BA160" s="165"/>
      <c r="BB160" s="166"/>
      <c r="BC160" s="166"/>
      <c r="BD160" s="166"/>
      <c r="BE160" s="166"/>
      <c r="BF160" s="166"/>
      <c r="BG160" s="166"/>
      <c r="BH160" s="166"/>
    </row>
    <row r="161" spans="1:60" ht="9.75" customHeight="1" x14ac:dyDescent="0.25">
      <c r="B161" s="99"/>
      <c r="C161" s="659"/>
      <c r="D161" s="659"/>
      <c r="E161" s="659"/>
      <c r="F161" s="659"/>
      <c r="G161" s="659"/>
      <c r="H161" s="659"/>
      <c r="I161" s="659"/>
      <c r="J161" s="659"/>
      <c r="K161" s="659"/>
      <c r="L161" s="659"/>
      <c r="M161" s="659"/>
      <c r="N161" s="659"/>
      <c r="O161" s="95"/>
      <c r="P161" s="49"/>
      <c r="Q161" s="715"/>
      <c r="R161" s="715"/>
      <c r="S161" s="715"/>
      <c r="T161" s="715"/>
      <c r="U161" s="715"/>
      <c r="V161" s="715"/>
      <c r="W161" s="715"/>
      <c r="X161" s="715"/>
      <c r="Y161" s="784"/>
      <c r="Z161" s="784"/>
      <c r="AA161" s="95"/>
      <c r="AB161" s="49"/>
      <c r="AC161" s="659"/>
      <c r="AD161" s="659"/>
      <c r="AE161" s="659"/>
      <c r="AF161" s="659"/>
      <c r="AG161" s="659"/>
      <c r="AH161" s="659"/>
      <c r="AI161" s="659"/>
      <c r="AJ161" s="659"/>
      <c r="AK161" s="659"/>
      <c r="AL161" s="659"/>
      <c r="AM161" s="49"/>
      <c r="AN161" s="94"/>
      <c r="AO161" s="715"/>
      <c r="AP161" s="715"/>
      <c r="AQ161" s="715"/>
      <c r="AR161" s="715"/>
      <c r="AS161" s="715"/>
      <c r="AT161" s="715"/>
      <c r="AU161" s="715"/>
      <c r="AV161" s="715"/>
      <c r="AW161" s="784"/>
      <c r="AX161" s="784"/>
      <c r="AY161" s="83"/>
      <c r="BA161" s="165"/>
      <c r="BB161" s="166"/>
      <c r="BC161" s="166"/>
      <c r="BD161" s="166"/>
      <c r="BE161" s="166"/>
      <c r="BF161" s="166"/>
      <c r="BG161" s="166"/>
      <c r="BH161" s="166"/>
    </row>
    <row r="162" spans="1:60" ht="9.75" customHeight="1" x14ac:dyDescent="0.25">
      <c r="A162" s="54"/>
      <c r="B162" s="54"/>
      <c r="M162" s="96"/>
      <c r="Z162" s="54"/>
      <c r="AB162" s="96"/>
      <c r="AC162" s="96"/>
      <c r="AD162" s="96"/>
      <c r="AE162" s="96"/>
      <c r="AF162" s="96"/>
      <c r="AG162" s="96"/>
      <c r="AH162" s="96"/>
      <c r="AI162" s="96"/>
      <c r="AJ162" s="96"/>
      <c r="AK162" s="96"/>
      <c r="AL162" s="96"/>
      <c r="AM162" s="96"/>
      <c r="AN162" s="96"/>
      <c r="AO162" s="96"/>
      <c r="AP162" s="96"/>
      <c r="AQ162" s="96"/>
      <c r="AR162" s="96"/>
      <c r="AS162" s="96"/>
      <c r="AT162" s="96"/>
      <c r="AU162" s="96"/>
      <c r="AV162" s="96"/>
      <c r="AW162" s="96"/>
      <c r="AX162" s="96"/>
      <c r="AY162" s="105"/>
      <c r="BA162" s="165"/>
      <c r="BB162" s="166"/>
      <c r="BC162" s="166"/>
      <c r="BD162" s="166"/>
      <c r="BE162" s="166"/>
      <c r="BF162" s="166"/>
      <c r="BG162" s="166"/>
      <c r="BH162" s="166"/>
    </row>
    <row r="163" spans="1:60" ht="9.75" customHeight="1" x14ac:dyDescent="0.25">
      <c r="A163" s="54"/>
      <c r="B163" s="665" t="s">
        <v>122</v>
      </c>
      <c r="C163" s="665"/>
      <c r="D163" s="665"/>
      <c r="E163" s="665"/>
      <c r="F163" s="665"/>
      <c r="G163" s="665"/>
      <c r="H163" s="665"/>
      <c r="I163" s="665"/>
      <c r="J163" s="665"/>
      <c r="K163" s="665"/>
      <c r="L163" s="665"/>
      <c r="M163" s="665"/>
      <c r="N163" s="665"/>
      <c r="O163" s="665"/>
      <c r="Z163" s="54"/>
      <c r="AB163" s="54"/>
      <c r="AC163" s="54"/>
      <c r="AD163" s="54"/>
      <c r="AE163" s="54"/>
      <c r="AF163" s="54"/>
      <c r="AG163" s="54"/>
      <c r="AH163" s="54"/>
      <c r="AI163" s="54"/>
      <c r="AJ163" s="54"/>
      <c r="AK163" s="54"/>
      <c r="AL163" s="54"/>
      <c r="AM163" s="54"/>
      <c r="AN163" s="54"/>
      <c r="AO163" s="54"/>
      <c r="AP163" s="54"/>
      <c r="AQ163" s="54"/>
      <c r="AR163" s="54"/>
      <c r="AS163" s="54"/>
      <c r="AT163" s="54"/>
      <c r="AU163" s="54"/>
      <c r="AV163" s="54"/>
      <c r="AW163" s="54"/>
      <c r="AX163" s="54"/>
      <c r="AY163" s="55"/>
      <c r="BA163" s="165"/>
      <c r="BB163" s="166"/>
      <c r="BC163" s="166"/>
      <c r="BD163" s="166"/>
      <c r="BE163" s="166"/>
      <c r="BF163" s="166"/>
      <c r="BG163" s="166"/>
      <c r="BH163" s="166"/>
    </row>
    <row r="164" spans="1:60" ht="9.75" customHeight="1" x14ac:dyDescent="0.25">
      <c r="A164" s="54"/>
      <c r="B164" s="739"/>
      <c r="C164" s="739"/>
      <c r="D164" s="739"/>
      <c r="E164" s="739"/>
      <c r="F164" s="739"/>
      <c r="G164" s="739"/>
      <c r="H164" s="739"/>
      <c r="I164" s="739"/>
      <c r="J164" s="739"/>
      <c r="K164" s="739"/>
      <c r="L164" s="739"/>
      <c r="M164" s="739"/>
      <c r="N164" s="739"/>
      <c r="O164" s="739"/>
      <c r="P164" s="49"/>
      <c r="Q164" s="49"/>
      <c r="R164" s="49"/>
      <c r="S164" s="49"/>
      <c r="T164" s="49"/>
      <c r="U164" s="49"/>
      <c r="V164" s="49"/>
      <c r="W164" s="49"/>
      <c r="X164" s="49"/>
      <c r="Y164" s="49"/>
      <c r="Z164" s="49"/>
      <c r="AA164" s="49"/>
      <c r="AB164" s="49"/>
      <c r="AC164" s="49"/>
      <c r="AD164" s="49"/>
      <c r="AE164" s="49"/>
      <c r="AF164" s="49"/>
      <c r="AG164" s="49"/>
      <c r="AH164" s="49"/>
      <c r="AI164" s="49"/>
      <c r="AJ164" s="49"/>
      <c r="AK164" s="49"/>
      <c r="AL164" s="49"/>
      <c r="AM164" s="49"/>
      <c r="AN164" s="49"/>
      <c r="AO164" s="49"/>
      <c r="AP164" s="49"/>
      <c r="AQ164" s="49"/>
      <c r="AR164" s="49"/>
      <c r="AS164" s="49"/>
      <c r="AT164" s="49"/>
      <c r="AU164" s="49"/>
      <c r="AV164" s="49"/>
      <c r="AW164" s="49"/>
      <c r="AX164" s="49"/>
      <c r="AY164" s="83"/>
      <c r="BA164" s="165"/>
      <c r="BB164" s="166"/>
      <c r="BC164" s="166"/>
      <c r="BD164" s="166"/>
      <c r="BE164" s="166"/>
      <c r="BF164" s="166"/>
      <c r="BG164" s="166"/>
      <c r="BH164" s="166"/>
    </row>
    <row r="165" spans="1:60" ht="9.75" customHeight="1" x14ac:dyDescent="0.25">
      <c r="A165" s="55"/>
      <c r="B165" s="721" t="s">
        <v>104</v>
      </c>
      <c r="C165" s="722"/>
      <c r="D165" s="722"/>
      <c r="E165" s="722"/>
      <c r="F165" s="722"/>
      <c r="G165" s="722"/>
      <c r="H165" s="722"/>
      <c r="I165" s="722"/>
      <c r="J165" s="722"/>
      <c r="K165" s="722"/>
      <c r="L165" s="722"/>
      <c r="M165" s="722"/>
      <c r="N165" s="722"/>
      <c r="O165" s="749"/>
      <c r="P165" s="753" t="s">
        <v>123</v>
      </c>
      <c r="Q165" s="731"/>
      <c r="R165" s="731"/>
      <c r="S165" s="731"/>
      <c r="T165" s="731"/>
      <c r="U165" s="731"/>
      <c r="V165" s="731"/>
      <c r="W165" s="731"/>
      <c r="X165" s="731"/>
      <c r="Y165" s="731"/>
      <c r="Z165" s="731"/>
      <c r="AA165" s="754"/>
      <c r="AB165" s="753" t="s">
        <v>106</v>
      </c>
      <c r="AC165" s="731"/>
      <c r="AD165" s="731"/>
      <c r="AE165" s="731"/>
      <c r="AF165" s="731"/>
      <c r="AG165" s="731"/>
      <c r="AH165" s="731"/>
      <c r="AI165" s="731"/>
      <c r="AJ165" s="731"/>
      <c r="AK165" s="731"/>
      <c r="AL165" s="731"/>
      <c r="AM165" s="731"/>
      <c r="AN165" s="731"/>
      <c r="AO165" s="731"/>
      <c r="AP165" s="731"/>
      <c r="AQ165" s="731"/>
      <c r="AR165" s="731"/>
      <c r="AS165" s="731"/>
      <c r="AT165" s="731"/>
      <c r="AU165" s="731"/>
      <c r="AV165" s="731"/>
      <c r="AW165" s="731"/>
      <c r="AX165" s="731"/>
      <c r="AY165" s="732"/>
      <c r="BA165" s="165"/>
      <c r="BB165" s="166"/>
      <c r="BC165" s="166"/>
      <c r="BD165" s="166"/>
      <c r="BE165" s="166"/>
      <c r="BF165" s="166"/>
      <c r="BG165" s="166"/>
      <c r="BH165" s="166"/>
    </row>
    <row r="166" spans="1:60" ht="9.75" customHeight="1" x14ac:dyDescent="0.25">
      <c r="B166" s="750"/>
      <c r="C166" s="751"/>
      <c r="D166" s="751"/>
      <c r="E166" s="751"/>
      <c r="F166" s="751"/>
      <c r="G166" s="751"/>
      <c r="H166" s="751"/>
      <c r="I166" s="751"/>
      <c r="J166" s="751"/>
      <c r="K166" s="751"/>
      <c r="L166" s="751"/>
      <c r="M166" s="751"/>
      <c r="N166" s="751"/>
      <c r="O166" s="752"/>
      <c r="P166" s="755"/>
      <c r="Q166" s="756"/>
      <c r="R166" s="756"/>
      <c r="S166" s="756"/>
      <c r="T166" s="756"/>
      <c r="U166" s="756"/>
      <c r="V166" s="756"/>
      <c r="W166" s="756"/>
      <c r="X166" s="756"/>
      <c r="Y166" s="756"/>
      <c r="Z166" s="756"/>
      <c r="AA166" s="757"/>
      <c r="AB166" s="755"/>
      <c r="AC166" s="756"/>
      <c r="AD166" s="756"/>
      <c r="AE166" s="756"/>
      <c r="AF166" s="756"/>
      <c r="AG166" s="756"/>
      <c r="AH166" s="756"/>
      <c r="AI166" s="756"/>
      <c r="AJ166" s="756"/>
      <c r="AK166" s="756"/>
      <c r="AL166" s="756"/>
      <c r="AM166" s="756"/>
      <c r="AN166" s="756"/>
      <c r="AO166" s="756"/>
      <c r="AP166" s="756"/>
      <c r="AQ166" s="756"/>
      <c r="AR166" s="756"/>
      <c r="AS166" s="756"/>
      <c r="AT166" s="756"/>
      <c r="AU166" s="756"/>
      <c r="AV166" s="756"/>
      <c r="AW166" s="756"/>
      <c r="AX166" s="756"/>
      <c r="AY166" s="781"/>
      <c r="BB166" s="46"/>
    </row>
    <row r="167" spans="1:60" ht="9.75" customHeight="1" x14ac:dyDescent="0.25">
      <c r="B167" s="735" t="s">
        <v>124</v>
      </c>
      <c r="C167" s="736"/>
      <c r="D167" s="736"/>
      <c r="E167" s="736"/>
      <c r="F167" s="736"/>
      <c r="G167" s="736"/>
      <c r="H167" s="736"/>
      <c r="I167" s="736"/>
      <c r="J167" s="736"/>
      <c r="K167" s="736"/>
      <c r="L167" s="736"/>
      <c r="M167" s="736"/>
      <c r="N167" s="736"/>
      <c r="O167" s="744"/>
      <c r="P167" s="248"/>
      <c r="Q167" s="740"/>
      <c r="R167" s="740"/>
      <c r="S167" s="740"/>
      <c r="T167" s="740"/>
      <c r="U167" s="740"/>
      <c r="V167" s="740"/>
      <c r="W167" s="740"/>
      <c r="X167" s="740"/>
      <c r="AA167" s="249"/>
      <c r="AB167" s="90"/>
      <c r="AC167" s="1033"/>
      <c r="AD167" s="1033"/>
      <c r="AE167" s="1033"/>
      <c r="AF167" s="1033"/>
      <c r="AG167" s="1033"/>
      <c r="AH167" s="1033"/>
      <c r="AI167" s="1033"/>
      <c r="AJ167" s="1033"/>
      <c r="AK167" s="1033"/>
      <c r="AL167" s="1033"/>
      <c r="AM167" s="1033"/>
      <c r="AN167" s="1033"/>
      <c r="AO167" s="1033"/>
      <c r="AP167" s="1033"/>
      <c r="AQ167" s="1033"/>
      <c r="AR167" s="1033"/>
      <c r="AS167" s="1033"/>
      <c r="AT167" s="1033"/>
      <c r="AU167" s="1033"/>
      <c r="AV167" s="1033"/>
      <c r="AW167" s="1033"/>
      <c r="AX167" s="1033"/>
      <c r="AY167" s="167"/>
      <c r="BB167" s="46"/>
    </row>
    <row r="168" spans="1:60" ht="9.75" customHeight="1" x14ac:dyDescent="0.25">
      <c r="B168" s="737"/>
      <c r="C168" s="665"/>
      <c r="D168" s="665"/>
      <c r="E168" s="665"/>
      <c r="F168" s="665"/>
      <c r="G168" s="665"/>
      <c r="H168" s="665"/>
      <c r="I168" s="665"/>
      <c r="J168" s="665"/>
      <c r="K168" s="665"/>
      <c r="L168" s="665"/>
      <c r="M168" s="665"/>
      <c r="N168" s="665"/>
      <c r="O168" s="745"/>
      <c r="P168" s="86"/>
      <c r="Q168" s="740"/>
      <c r="R168" s="740"/>
      <c r="S168" s="740"/>
      <c r="T168" s="740"/>
      <c r="U168" s="740"/>
      <c r="V168" s="740"/>
      <c r="W168" s="740"/>
      <c r="X168" s="740"/>
      <c r="Y168" s="772" t="s">
        <v>26</v>
      </c>
      <c r="Z168" s="772"/>
      <c r="AA168" s="64"/>
      <c r="AB168" s="90"/>
      <c r="AC168" s="1034"/>
      <c r="AD168" s="1034"/>
      <c r="AE168" s="1034"/>
      <c r="AF168" s="1034"/>
      <c r="AG168" s="1034"/>
      <c r="AH168" s="1034"/>
      <c r="AI168" s="1034"/>
      <c r="AJ168" s="1034"/>
      <c r="AK168" s="1034"/>
      <c r="AL168" s="1034"/>
      <c r="AM168" s="1034"/>
      <c r="AN168" s="1034"/>
      <c r="AO168" s="1034"/>
      <c r="AP168" s="1034"/>
      <c r="AQ168" s="1034"/>
      <c r="AR168" s="1034"/>
      <c r="AS168" s="1034"/>
      <c r="AT168" s="1034"/>
      <c r="AU168" s="1034"/>
      <c r="AV168" s="1034"/>
      <c r="AW168" s="1034"/>
      <c r="AX168" s="1034"/>
      <c r="AY168" s="55"/>
      <c r="BB168" s="46"/>
    </row>
    <row r="169" spans="1:60" ht="9.75" customHeight="1" x14ac:dyDescent="0.25">
      <c r="B169" s="746"/>
      <c r="C169" s="747"/>
      <c r="D169" s="747"/>
      <c r="E169" s="747"/>
      <c r="F169" s="747"/>
      <c r="G169" s="747"/>
      <c r="H169" s="747"/>
      <c r="I169" s="747"/>
      <c r="J169" s="747"/>
      <c r="K169" s="747"/>
      <c r="L169" s="747"/>
      <c r="M169" s="747"/>
      <c r="N169" s="747"/>
      <c r="O169" s="748"/>
      <c r="P169" s="87"/>
      <c r="Q169" s="741"/>
      <c r="R169" s="741"/>
      <c r="S169" s="741"/>
      <c r="T169" s="741"/>
      <c r="U169" s="741"/>
      <c r="V169" s="741"/>
      <c r="W169" s="741"/>
      <c r="X169" s="741"/>
      <c r="Y169" s="773"/>
      <c r="Z169" s="773"/>
      <c r="AA169" s="73"/>
      <c r="AB169" s="90"/>
      <c r="AC169" s="1035"/>
      <c r="AD169" s="1035"/>
      <c r="AE169" s="1035"/>
      <c r="AF169" s="1035"/>
      <c r="AG169" s="1035"/>
      <c r="AH169" s="1035"/>
      <c r="AI169" s="1035"/>
      <c r="AJ169" s="1035"/>
      <c r="AK169" s="1035"/>
      <c r="AL169" s="1035"/>
      <c r="AM169" s="1035"/>
      <c r="AN169" s="1035"/>
      <c r="AO169" s="1035"/>
      <c r="AP169" s="1035"/>
      <c r="AQ169" s="1035"/>
      <c r="AR169" s="1035"/>
      <c r="AS169" s="1035"/>
      <c r="AT169" s="1035"/>
      <c r="AU169" s="1035"/>
      <c r="AV169" s="1035"/>
      <c r="AW169" s="1035"/>
      <c r="AX169" s="1035"/>
      <c r="AY169" s="75"/>
    </row>
    <row r="170" spans="1:60" ht="9.75" customHeight="1" x14ac:dyDescent="0.25">
      <c r="B170" s="735" t="s">
        <v>125</v>
      </c>
      <c r="C170" s="736"/>
      <c r="D170" s="736"/>
      <c r="E170" s="736"/>
      <c r="F170" s="736"/>
      <c r="G170" s="736"/>
      <c r="H170" s="736"/>
      <c r="I170" s="736"/>
      <c r="J170" s="736"/>
      <c r="K170" s="736"/>
      <c r="L170" s="736"/>
      <c r="M170" s="736"/>
      <c r="N170" s="736"/>
      <c r="O170" s="744"/>
      <c r="P170" s="86"/>
      <c r="Q170" s="742"/>
      <c r="R170" s="742"/>
      <c r="S170" s="742"/>
      <c r="T170" s="742"/>
      <c r="U170" s="742"/>
      <c r="V170" s="742"/>
      <c r="W170" s="742"/>
      <c r="X170" s="742"/>
      <c r="AA170" s="64"/>
      <c r="AB170" s="88"/>
      <c r="AC170" s="656"/>
      <c r="AD170" s="656"/>
      <c r="AE170" s="656"/>
      <c r="AF170" s="656"/>
      <c r="AG170" s="656"/>
      <c r="AH170" s="656"/>
      <c r="AI170" s="656"/>
      <c r="AJ170" s="656"/>
      <c r="AK170" s="656"/>
      <c r="AL170" s="656"/>
      <c r="AM170" s="656"/>
      <c r="AN170" s="656"/>
      <c r="AO170" s="656"/>
      <c r="AP170" s="656"/>
      <c r="AQ170" s="656"/>
      <c r="AR170" s="656"/>
      <c r="AS170" s="656"/>
      <c r="AT170" s="656"/>
      <c r="AU170" s="656"/>
      <c r="AV170" s="656"/>
      <c r="AW170" s="656"/>
      <c r="AX170" s="656"/>
      <c r="AY170" s="71"/>
    </row>
    <row r="171" spans="1:60" ht="9.75" customHeight="1" x14ac:dyDescent="0.25">
      <c r="B171" s="737"/>
      <c r="C171" s="665"/>
      <c r="D171" s="665"/>
      <c r="E171" s="665"/>
      <c r="F171" s="665"/>
      <c r="G171" s="665"/>
      <c r="H171" s="665"/>
      <c r="I171" s="665"/>
      <c r="J171" s="665"/>
      <c r="K171" s="665"/>
      <c r="L171" s="665"/>
      <c r="M171" s="665"/>
      <c r="N171" s="665"/>
      <c r="O171" s="745"/>
      <c r="P171" s="86"/>
      <c r="Q171" s="740"/>
      <c r="R171" s="740"/>
      <c r="S171" s="740"/>
      <c r="T171" s="740"/>
      <c r="U171" s="740"/>
      <c r="V171" s="740"/>
      <c r="W171" s="740"/>
      <c r="X171" s="740"/>
      <c r="Y171" s="772" t="s">
        <v>26</v>
      </c>
      <c r="Z171" s="772"/>
      <c r="AA171" s="64"/>
      <c r="AB171" s="90"/>
      <c r="AC171" s="657"/>
      <c r="AD171" s="657"/>
      <c r="AE171" s="657"/>
      <c r="AF171" s="657"/>
      <c r="AG171" s="657"/>
      <c r="AH171" s="657"/>
      <c r="AI171" s="657"/>
      <c r="AJ171" s="657"/>
      <c r="AK171" s="657"/>
      <c r="AL171" s="657"/>
      <c r="AM171" s="657"/>
      <c r="AN171" s="657"/>
      <c r="AO171" s="657"/>
      <c r="AP171" s="657"/>
      <c r="AQ171" s="657"/>
      <c r="AR171" s="657"/>
      <c r="AS171" s="657"/>
      <c r="AT171" s="657"/>
      <c r="AU171" s="657"/>
      <c r="AV171" s="657"/>
      <c r="AW171" s="657"/>
      <c r="AX171" s="657"/>
      <c r="AY171" s="71"/>
    </row>
    <row r="172" spans="1:60" ht="9.75" customHeight="1" x14ac:dyDescent="0.25">
      <c r="B172" s="737"/>
      <c r="C172" s="665"/>
      <c r="D172" s="665"/>
      <c r="E172" s="665"/>
      <c r="F172" s="665"/>
      <c r="G172" s="665"/>
      <c r="H172" s="665"/>
      <c r="I172" s="665"/>
      <c r="J172" s="665"/>
      <c r="K172" s="665"/>
      <c r="L172" s="665"/>
      <c r="M172" s="665"/>
      <c r="N172" s="665"/>
      <c r="O172" s="745"/>
      <c r="P172" s="86"/>
      <c r="Q172" s="740"/>
      <c r="R172" s="740"/>
      <c r="S172" s="740"/>
      <c r="T172" s="740"/>
      <c r="U172" s="740"/>
      <c r="V172" s="740"/>
      <c r="W172" s="740"/>
      <c r="X172" s="740"/>
      <c r="Y172" s="772"/>
      <c r="Z172" s="772"/>
      <c r="AA172" s="64"/>
      <c r="AB172" s="90"/>
      <c r="AC172" s="657"/>
      <c r="AD172" s="657"/>
      <c r="AE172" s="657"/>
      <c r="AF172" s="657"/>
      <c r="AG172" s="657"/>
      <c r="AH172" s="657"/>
      <c r="AI172" s="657"/>
      <c r="AJ172" s="657"/>
      <c r="AK172" s="657"/>
      <c r="AL172" s="657"/>
      <c r="AM172" s="657"/>
      <c r="AN172" s="657"/>
      <c r="AO172" s="657"/>
      <c r="AP172" s="657"/>
      <c r="AQ172" s="657"/>
      <c r="AR172" s="657"/>
      <c r="AS172" s="657"/>
      <c r="AT172" s="657"/>
      <c r="AU172" s="657"/>
      <c r="AV172" s="657"/>
      <c r="AW172" s="657"/>
      <c r="AX172" s="657"/>
      <c r="AY172" s="71"/>
    </row>
    <row r="173" spans="1:60" ht="9.75" customHeight="1" x14ac:dyDescent="0.25">
      <c r="B173" s="746"/>
      <c r="C173" s="747"/>
      <c r="D173" s="747"/>
      <c r="E173" s="747"/>
      <c r="F173" s="747"/>
      <c r="G173" s="747"/>
      <c r="H173" s="747"/>
      <c r="I173" s="747"/>
      <c r="J173" s="747"/>
      <c r="K173" s="747"/>
      <c r="L173" s="747"/>
      <c r="M173" s="747"/>
      <c r="N173" s="747"/>
      <c r="O173" s="748"/>
      <c r="P173" s="87"/>
      <c r="Q173" s="741"/>
      <c r="R173" s="741"/>
      <c r="S173" s="741"/>
      <c r="T173" s="741"/>
      <c r="U173" s="741"/>
      <c r="V173" s="741"/>
      <c r="W173" s="741"/>
      <c r="X173" s="741"/>
      <c r="Y173" s="773"/>
      <c r="Z173" s="773"/>
      <c r="AA173" s="73"/>
      <c r="AB173" s="74"/>
      <c r="AC173" s="658"/>
      <c r="AD173" s="658"/>
      <c r="AE173" s="658"/>
      <c r="AF173" s="658"/>
      <c r="AG173" s="658"/>
      <c r="AH173" s="658"/>
      <c r="AI173" s="658"/>
      <c r="AJ173" s="658"/>
      <c r="AK173" s="658"/>
      <c r="AL173" s="658"/>
      <c r="AM173" s="658"/>
      <c r="AN173" s="658"/>
      <c r="AO173" s="658"/>
      <c r="AP173" s="658"/>
      <c r="AQ173" s="658"/>
      <c r="AR173" s="658"/>
      <c r="AS173" s="658"/>
      <c r="AT173" s="658"/>
      <c r="AU173" s="658"/>
      <c r="AV173" s="658"/>
      <c r="AW173" s="658"/>
      <c r="AX173" s="658"/>
      <c r="AY173" s="71"/>
    </row>
    <row r="174" spans="1:60" ht="9.75" customHeight="1" x14ac:dyDescent="0.25">
      <c r="B174" s="735" t="s">
        <v>126</v>
      </c>
      <c r="C174" s="736"/>
      <c r="D174" s="736"/>
      <c r="E174" s="736"/>
      <c r="F174" s="736"/>
      <c r="G174" s="736"/>
      <c r="H174" s="736"/>
      <c r="I174" s="736"/>
      <c r="J174" s="736"/>
      <c r="K174" s="736"/>
      <c r="L174" s="736"/>
      <c r="M174" s="736"/>
      <c r="N174" s="736"/>
      <c r="O174" s="744"/>
      <c r="P174" s="100"/>
      <c r="Q174" s="742"/>
      <c r="R174" s="742"/>
      <c r="S174" s="742"/>
      <c r="T174" s="742"/>
      <c r="U174" s="742"/>
      <c r="V174" s="742"/>
      <c r="W174" s="742"/>
      <c r="X174" s="742"/>
      <c r="Y174" s="77"/>
      <c r="Z174" s="77"/>
      <c r="AA174" s="66"/>
      <c r="AB174" s="88"/>
      <c r="AC174" s="656"/>
      <c r="AD174" s="656"/>
      <c r="AE174" s="656"/>
      <c r="AF174" s="656"/>
      <c r="AG174" s="656"/>
      <c r="AH174" s="656"/>
      <c r="AI174" s="656"/>
      <c r="AJ174" s="656"/>
      <c r="AK174" s="656"/>
      <c r="AL174" s="656"/>
      <c r="AM174" s="656"/>
      <c r="AN174" s="656"/>
      <c r="AO174" s="656"/>
      <c r="AP174" s="656"/>
      <c r="AQ174" s="656"/>
      <c r="AR174" s="656"/>
      <c r="AS174" s="656"/>
      <c r="AT174" s="656"/>
      <c r="AU174" s="656"/>
      <c r="AV174" s="656"/>
      <c r="AW174" s="656"/>
      <c r="AX174" s="656"/>
      <c r="AY174" s="82"/>
    </row>
    <row r="175" spans="1:60" ht="9.75" customHeight="1" x14ac:dyDescent="0.25">
      <c r="B175" s="737"/>
      <c r="C175" s="665"/>
      <c r="D175" s="665"/>
      <c r="E175" s="665"/>
      <c r="F175" s="665"/>
      <c r="G175" s="665"/>
      <c r="H175" s="665"/>
      <c r="I175" s="665"/>
      <c r="J175" s="665"/>
      <c r="K175" s="665"/>
      <c r="L175" s="665"/>
      <c r="M175" s="665"/>
      <c r="N175" s="665"/>
      <c r="O175" s="745"/>
      <c r="P175" s="86"/>
      <c r="Q175" s="740"/>
      <c r="R175" s="740"/>
      <c r="S175" s="740"/>
      <c r="T175" s="740"/>
      <c r="U175" s="740"/>
      <c r="V175" s="740"/>
      <c r="W175" s="740"/>
      <c r="X175" s="740"/>
      <c r="Y175" s="772" t="s">
        <v>26</v>
      </c>
      <c r="Z175" s="772"/>
      <c r="AA175" s="64"/>
      <c r="AB175" s="90"/>
      <c r="AC175" s="657"/>
      <c r="AD175" s="657"/>
      <c r="AE175" s="657"/>
      <c r="AF175" s="657"/>
      <c r="AG175" s="657"/>
      <c r="AH175" s="657"/>
      <c r="AI175" s="657"/>
      <c r="AJ175" s="657"/>
      <c r="AK175" s="657"/>
      <c r="AL175" s="657"/>
      <c r="AM175" s="657"/>
      <c r="AN175" s="657"/>
      <c r="AO175" s="657"/>
      <c r="AP175" s="657"/>
      <c r="AQ175" s="657"/>
      <c r="AR175" s="657"/>
      <c r="AS175" s="657"/>
      <c r="AT175" s="657"/>
      <c r="AU175" s="657"/>
      <c r="AV175" s="657"/>
      <c r="AW175" s="657"/>
      <c r="AX175" s="657"/>
      <c r="AY175" s="71"/>
    </row>
    <row r="176" spans="1:60" ht="9.75" customHeight="1" x14ac:dyDescent="0.25">
      <c r="B176" s="738"/>
      <c r="C176" s="739"/>
      <c r="D176" s="739"/>
      <c r="E176" s="739"/>
      <c r="F176" s="739"/>
      <c r="G176" s="739"/>
      <c r="H176" s="739"/>
      <c r="I176" s="739"/>
      <c r="J176" s="739"/>
      <c r="K176" s="739"/>
      <c r="L176" s="739"/>
      <c r="M176" s="739"/>
      <c r="N176" s="739"/>
      <c r="O176" s="758"/>
      <c r="P176" s="101"/>
      <c r="Q176" s="743"/>
      <c r="R176" s="743"/>
      <c r="S176" s="743"/>
      <c r="T176" s="743"/>
      <c r="U176" s="743"/>
      <c r="V176" s="743"/>
      <c r="W176" s="743"/>
      <c r="X176" s="743"/>
      <c r="Y176" s="784"/>
      <c r="Z176" s="784"/>
      <c r="AA176" s="103"/>
      <c r="AB176" s="94"/>
      <c r="AC176" s="659"/>
      <c r="AD176" s="659"/>
      <c r="AE176" s="659"/>
      <c r="AF176" s="659"/>
      <c r="AG176" s="659"/>
      <c r="AH176" s="659"/>
      <c r="AI176" s="659"/>
      <c r="AJ176" s="659"/>
      <c r="AK176" s="659"/>
      <c r="AL176" s="659"/>
      <c r="AM176" s="659"/>
      <c r="AN176" s="659"/>
      <c r="AO176" s="659"/>
      <c r="AP176" s="659"/>
      <c r="AQ176" s="659"/>
      <c r="AR176" s="659"/>
      <c r="AS176" s="659"/>
      <c r="AT176" s="659"/>
      <c r="AU176" s="659"/>
      <c r="AV176" s="659"/>
      <c r="AW176" s="659"/>
      <c r="AX176" s="659"/>
      <c r="AY176" s="104"/>
    </row>
    <row r="178" spans="2:51" ht="9.75" customHeight="1" x14ac:dyDescent="0.25">
      <c r="B178" s="665" t="s">
        <v>127</v>
      </c>
      <c r="C178" s="665"/>
      <c r="D178" s="665"/>
      <c r="E178" s="665"/>
      <c r="F178" s="665"/>
      <c r="G178" s="665"/>
      <c r="H178" s="665"/>
      <c r="I178" s="665"/>
      <c r="J178" s="665"/>
      <c r="K178" s="665"/>
      <c r="L178" s="665"/>
      <c r="M178" s="665"/>
      <c r="N178" s="665"/>
      <c r="O178" s="665"/>
    </row>
    <row r="179" spans="2:51" ht="9.75" customHeight="1" x14ac:dyDescent="0.25">
      <c r="B179" s="739"/>
      <c r="C179" s="739"/>
      <c r="D179" s="739"/>
      <c r="E179" s="739"/>
      <c r="F179" s="739"/>
      <c r="G179" s="739"/>
      <c r="H179" s="739"/>
      <c r="I179" s="739"/>
      <c r="J179" s="739"/>
      <c r="K179" s="739"/>
      <c r="L179" s="739"/>
      <c r="M179" s="739"/>
      <c r="N179" s="739"/>
      <c r="O179" s="739"/>
      <c r="P179" s="49"/>
      <c r="Q179" s="49"/>
      <c r="R179" s="49"/>
      <c r="S179" s="49"/>
      <c r="T179" s="49"/>
      <c r="U179" s="49"/>
      <c r="V179" s="49"/>
      <c r="W179" s="49"/>
      <c r="X179" s="49"/>
      <c r="Y179" s="49"/>
      <c r="Z179" s="49"/>
      <c r="AA179" s="49"/>
      <c r="AB179" s="49"/>
      <c r="AC179" s="49"/>
      <c r="AD179" s="49"/>
      <c r="AE179" s="49"/>
      <c r="AF179" s="49"/>
      <c r="AG179" s="49"/>
      <c r="AH179" s="49"/>
      <c r="AI179" s="49"/>
      <c r="AJ179" s="49"/>
      <c r="AK179" s="49"/>
      <c r="AL179" s="49"/>
      <c r="AM179" s="49"/>
      <c r="AN179" s="49"/>
      <c r="AO179" s="49"/>
      <c r="AP179" s="49"/>
      <c r="AQ179" s="49"/>
      <c r="AR179" s="49"/>
      <c r="AS179" s="49"/>
      <c r="AT179" s="49"/>
      <c r="AU179" s="49"/>
      <c r="AV179" s="49"/>
      <c r="AW179" s="49"/>
      <c r="AX179" s="49"/>
      <c r="AY179" s="49"/>
    </row>
    <row r="180" spans="2:51" ht="9.75" customHeight="1" x14ac:dyDescent="0.25">
      <c r="B180" s="666" t="s">
        <v>128</v>
      </c>
      <c r="C180" s="664"/>
      <c r="D180" s="664"/>
      <c r="E180" s="664"/>
      <c r="F180" s="664"/>
      <c r="G180" s="664"/>
      <c r="H180" s="664"/>
      <c r="I180" s="664"/>
      <c r="J180" s="664"/>
      <c r="K180" s="664"/>
      <c r="L180" s="664"/>
      <c r="M180" s="664"/>
      <c r="N180" s="664"/>
      <c r="O180" s="664"/>
      <c r="Q180" s="740"/>
      <c r="R180" s="740"/>
      <c r="S180" s="740"/>
      <c r="T180" s="740"/>
      <c r="U180" s="740"/>
      <c r="V180" s="740"/>
      <c r="W180" s="740"/>
      <c r="X180" s="740"/>
      <c r="AA180" s="70"/>
      <c r="AB180" s="759" t="s">
        <v>314</v>
      </c>
      <c r="AC180" s="760"/>
      <c r="AD180" s="760"/>
      <c r="AE180" s="760"/>
      <c r="AF180" s="760"/>
      <c r="AG180" s="760"/>
      <c r="AH180" s="760"/>
      <c r="AI180" s="760"/>
      <c r="AJ180" s="760"/>
      <c r="AK180" s="760"/>
      <c r="AL180" s="760"/>
      <c r="AM180" s="761"/>
      <c r="AO180" s="664"/>
      <c r="AP180" s="664"/>
      <c r="AQ180" s="664"/>
      <c r="AR180" s="664"/>
      <c r="AS180" s="664"/>
      <c r="AT180" s="664"/>
      <c r="AU180" s="664"/>
      <c r="AV180" s="664"/>
      <c r="AW180" s="664"/>
      <c r="AX180" s="664"/>
      <c r="AY180" s="105"/>
    </row>
    <row r="181" spans="2:51" ht="9.75" customHeight="1" x14ac:dyDescent="0.25">
      <c r="B181" s="667"/>
      <c r="C181" s="657"/>
      <c r="D181" s="657"/>
      <c r="E181" s="657"/>
      <c r="F181" s="657"/>
      <c r="G181" s="657"/>
      <c r="H181" s="657"/>
      <c r="I181" s="657"/>
      <c r="J181" s="657"/>
      <c r="K181" s="657"/>
      <c r="L181" s="657"/>
      <c r="M181" s="657"/>
      <c r="N181" s="657"/>
      <c r="O181" s="657"/>
      <c r="Q181" s="740"/>
      <c r="R181" s="740"/>
      <c r="S181" s="740"/>
      <c r="T181" s="740"/>
      <c r="U181" s="740"/>
      <c r="V181" s="740"/>
      <c r="W181" s="740"/>
      <c r="X181" s="740"/>
      <c r="Y181" s="772" t="s">
        <v>26</v>
      </c>
      <c r="Z181" s="772"/>
      <c r="AA181" s="70"/>
      <c r="AB181" s="762"/>
      <c r="AC181" s="665"/>
      <c r="AD181" s="665"/>
      <c r="AE181" s="665"/>
      <c r="AF181" s="665"/>
      <c r="AG181" s="665"/>
      <c r="AH181" s="665"/>
      <c r="AI181" s="665"/>
      <c r="AJ181" s="665"/>
      <c r="AK181" s="665"/>
      <c r="AL181" s="665"/>
      <c r="AM181" s="745"/>
      <c r="AO181" s="663"/>
      <c r="AP181" s="663"/>
      <c r="AQ181" s="663"/>
      <c r="AR181" s="663"/>
      <c r="AS181" s="663"/>
      <c r="AT181" s="663"/>
      <c r="AU181" s="663"/>
      <c r="AV181" s="663"/>
      <c r="AW181" s="663"/>
      <c r="AX181" s="663"/>
      <c r="AY181" s="55"/>
    </row>
    <row r="182" spans="2:51" ht="9.75" customHeight="1" x14ac:dyDescent="0.25">
      <c r="B182" s="668"/>
      <c r="C182" s="658"/>
      <c r="D182" s="658"/>
      <c r="E182" s="658"/>
      <c r="F182" s="658"/>
      <c r="G182" s="658"/>
      <c r="H182" s="658"/>
      <c r="I182" s="658"/>
      <c r="J182" s="658"/>
      <c r="K182" s="658"/>
      <c r="L182" s="658"/>
      <c r="M182" s="658"/>
      <c r="N182" s="658"/>
      <c r="O182" s="658"/>
      <c r="P182" s="60"/>
      <c r="Q182" s="741"/>
      <c r="R182" s="741"/>
      <c r="S182" s="741"/>
      <c r="T182" s="741"/>
      <c r="U182" s="741"/>
      <c r="V182" s="741"/>
      <c r="W182" s="741"/>
      <c r="X182" s="741"/>
      <c r="Y182" s="773"/>
      <c r="Z182" s="773"/>
      <c r="AA182" s="72"/>
      <c r="AB182" s="763"/>
      <c r="AC182" s="747"/>
      <c r="AD182" s="747"/>
      <c r="AE182" s="747"/>
      <c r="AF182" s="747"/>
      <c r="AG182" s="747"/>
      <c r="AH182" s="747"/>
      <c r="AI182" s="747"/>
      <c r="AJ182" s="747"/>
      <c r="AK182" s="747"/>
      <c r="AL182" s="747"/>
      <c r="AM182" s="748"/>
      <c r="AN182" s="60"/>
      <c r="AO182" s="658"/>
      <c r="AP182" s="658"/>
      <c r="AQ182" s="658"/>
      <c r="AR182" s="658"/>
      <c r="AS182" s="658"/>
      <c r="AT182" s="658"/>
      <c r="AU182" s="658"/>
      <c r="AV182" s="658"/>
      <c r="AW182" s="658"/>
      <c r="AX182" s="658"/>
      <c r="AY182" s="61"/>
    </row>
    <row r="183" spans="2:51" ht="9.75" customHeight="1" x14ac:dyDescent="0.25">
      <c r="B183" s="669" t="s">
        <v>129</v>
      </c>
      <c r="C183" s="656"/>
      <c r="D183" s="656"/>
      <c r="E183" s="656"/>
      <c r="F183" s="656"/>
      <c r="G183" s="656"/>
      <c r="H183" s="656"/>
      <c r="I183" s="656"/>
      <c r="J183" s="656"/>
      <c r="K183" s="656"/>
      <c r="L183" s="656"/>
      <c r="M183" s="656"/>
      <c r="N183" s="656"/>
      <c r="O183" s="656"/>
      <c r="Q183" s="740"/>
      <c r="R183" s="740"/>
      <c r="S183" s="740"/>
      <c r="T183" s="740"/>
      <c r="U183" s="740"/>
      <c r="V183" s="740"/>
      <c r="W183" s="740"/>
      <c r="X183" s="740"/>
      <c r="AA183" s="70"/>
      <c r="AB183" s="670" t="s">
        <v>130</v>
      </c>
      <c r="AC183" s="764"/>
      <c r="AD183" s="764"/>
      <c r="AE183" s="764"/>
      <c r="AF183" s="764"/>
      <c r="AG183" s="764"/>
      <c r="AH183" s="764"/>
      <c r="AI183" s="764"/>
      <c r="AJ183" s="764"/>
      <c r="AK183" s="764"/>
      <c r="AL183" s="764"/>
      <c r="AM183" s="765"/>
      <c r="AO183" s="656"/>
      <c r="AP183" s="656"/>
      <c r="AQ183" s="656"/>
      <c r="AR183" s="656"/>
      <c r="AS183" s="656"/>
      <c r="AT183" s="656"/>
      <c r="AU183" s="656"/>
      <c r="AV183" s="656"/>
      <c r="AW183" s="656"/>
      <c r="AX183" s="656"/>
      <c r="AY183" s="55"/>
    </row>
    <row r="184" spans="2:51" ht="9.75" customHeight="1" x14ac:dyDescent="0.25">
      <c r="B184" s="667"/>
      <c r="C184" s="657"/>
      <c r="D184" s="657"/>
      <c r="E184" s="657"/>
      <c r="F184" s="657"/>
      <c r="G184" s="657"/>
      <c r="H184" s="657"/>
      <c r="I184" s="657"/>
      <c r="J184" s="657"/>
      <c r="K184" s="657"/>
      <c r="L184" s="657"/>
      <c r="M184" s="657"/>
      <c r="N184" s="657"/>
      <c r="O184" s="657"/>
      <c r="Q184" s="740"/>
      <c r="R184" s="740"/>
      <c r="S184" s="740"/>
      <c r="T184" s="740"/>
      <c r="U184" s="740"/>
      <c r="V184" s="740"/>
      <c r="W184" s="740"/>
      <c r="X184" s="740"/>
      <c r="Y184" s="772" t="s">
        <v>26</v>
      </c>
      <c r="Z184" s="772"/>
      <c r="AA184" s="70"/>
      <c r="AB184" s="766"/>
      <c r="AC184" s="767"/>
      <c r="AD184" s="767"/>
      <c r="AE184" s="767"/>
      <c r="AF184" s="767"/>
      <c r="AG184" s="767"/>
      <c r="AH184" s="767"/>
      <c r="AI184" s="767"/>
      <c r="AJ184" s="767"/>
      <c r="AK184" s="767"/>
      <c r="AL184" s="767"/>
      <c r="AM184" s="768"/>
      <c r="AO184" s="663"/>
      <c r="AP184" s="663"/>
      <c r="AQ184" s="663"/>
      <c r="AR184" s="663"/>
      <c r="AS184" s="663"/>
      <c r="AT184" s="663"/>
      <c r="AU184" s="663"/>
      <c r="AV184" s="663"/>
      <c r="AW184" s="663"/>
      <c r="AX184" s="663"/>
      <c r="AY184" s="55"/>
    </row>
    <row r="185" spans="2:51" ht="9.75" customHeight="1" x14ac:dyDescent="0.25">
      <c r="B185" s="668"/>
      <c r="C185" s="658"/>
      <c r="D185" s="658"/>
      <c r="E185" s="658"/>
      <c r="F185" s="658"/>
      <c r="G185" s="658"/>
      <c r="H185" s="658"/>
      <c r="I185" s="658"/>
      <c r="J185" s="658"/>
      <c r="K185" s="658"/>
      <c r="L185" s="658"/>
      <c r="M185" s="658"/>
      <c r="N185" s="658"/>
      <c r="O185" s="658"/>
      <c r="P185" s="60"/>
      <c r="Q185" s="741"/>
      <c r="R185" s="741"/>
      <c r="S185" s="741"/>
      <c r="T185" s="741"/>
      <c r="U185" s="741"/>
      <c r="V185" s="741"/>
      <c r="W185" s="741"/>
      <c r="X185" s="741"/>
      <c r="Y185" s="773"/>
      <c r="Z185" s="773"/>
      <c r="AA185" s="72"/>
      <c r="AB185" s="769"/>
      <c r="AC185" s="770"/>
      <c r="AD185" s="770"/>
      <c r="AE185" s="770"/>
      <c r="AF185" s="770"/>
      <c r="AG185" s="770"/>
      <c r="AH185" s="770"/>
      <c r="AI185" s="770"/>
      <c r="AJ185" s="770"/>
      <c r="AK185" s="770"/>
      <c r="AL185" s="770"/>
      <c r="AM185" s="771"/>
      <c r="AN185" s="60"/>
      <c r="AO185" s="658"/>
      <c r="AP185" s="658"/>
      <c r="AQ185" s="658"/>
      <c r="AR185" s="658"/>
      <c r="AS185" s="658"/>
      <c r="AT185" s="658"/>
      <c r="AU185" s="658"/>
      <c r="AV185" s="658"/>
      <c r="AW185" s="658"/>
      <c r="AX185" s="658"/>
      <c r="AY185" s="61"/>
    </row>
    <row r="186" spans="2:51" ht="9.75" customHeight="1" x14ac:dyDescent="0.25">
      <c r="B186" s="735" t="s">
        <v>131</v>
      </c>
      <c r="C186" s="736"/>
      <c r="D186" s="736"/>
      <c r="E186" s="736"/>
      <c r="F186" s="736"/>
      <c r="G186" s="736"/>
      <c r="H186" s="736"/>
      <c r="I186" s="736"/>
      <c r="J186" s="736"/>
      <c r="K186" s="736"/>
      <c r="L186" s="736"/>
      <c r="M186" s="736"/>
      <c r="N186" s="736"/>
      <c r="O186" s="736"/>
      <c r="Q186" s="742"/>
      <c r="R186" s="742"/>
      <c r="S186" s="742"/>
      <c r="T186" s="742"/>
      <c r="U186" s="742"/>
      <c r="V186" s="742"/>
      <c r="W186" s="742"/>
      <c r="X186" s="742"/>
      <c r="Y186" s="77"/>
      <c r="Z186" s="77"/>
      <c r="AA186" s="62"/>
      <c r="AB186" s="670" t="s">
        <v>132</v>
      </c>
      <c r="AC186" s="671"/>
      <c r="AD186" s="671"/>
      <c r="AE186" s="671"/>
      <c r="AF186" s="671"/>
      <c r="AG186" s="671"/>
      <c r="AH186" s="671"/>
      <c r="AI186" s="671"/>
      <c r="AJ186" s="671"/>
      <c r="AK186" s="671"/>
      <c r="AL186" s="671"/>
      <c r="AM186" s="672"/>
      <c r="AN186" s="88"/>
      <c r="AO186" s="660"/>
      <c r="AP186" s="660"/>
      <c r="AQ186" s="660"/>
      <c r="AR186" s="660"/>
      <c r="AS186" s="660"/>
      <c r="AT186" s="660"/>
      <c r="AU186" s="660"/>
      <c r="AV186" s="660"/>
      <c r="AW186" s="660"/>
      <c r="AX186" s="660"/>
      <c r="AY186" s="55"/>
    </row>
    <row r="187" spans="2:51" ht="9.75" customHeight="1" x14ac:dyDescent="0.25">
      <c r="B187" s="737"/>
      <c r="C187" s="665"/>
      <c r="D187" s="665"/>
      <c r="E187" s="665"/>
      <c r="F187" s="665"/>
      <c r="G187" s="665"/>
      <c r="H187" s="665"/>
      <c r="I187" s="665"/>
      <c r="J187" s="665"/>
      <c r="K187" s="665"/>
      <c r="L187" s="665"/>
      <c r="M187" s="665"/>
      <c r="N187" s="665"/>
      <c r="O187" s="665"/>
      <c r="Q187" s="740"/>
      <c r="R187" s="740"/>
      <c r="S187" s="740"/>
      <c r="T187" s="740"/>
      <c r="U187" s="740"/>
      <c r="V187" s="740"/>
      <c r="W187" s="740"/>
      <c r="X187" s="740"/>
      <c r="Y187" s="772" t="s">
        <v>26</v>
      </c>
      <c r="Z187" s="772"/>
      <c r="AA187" s="70"/>
      <c r="AB187" s="673"/>
      <c r="AC187" s="674"/>
      <c r="AD187" s="674"/>
      <c r="AE187" s="674"/>
      <c r="AF187" s="674"/>
      <c r="AG187" s="674"/>
      <c r="AH187" s="674"/>
      <c r="AI187" s="674"/>
      <c r="AJ187" s="674"/>
      <c r="AK187" s="674"/>
      <c r="AL187" s="674"/>
      <c r="AM187" s="675"/>
      <c r="AN187" s="90"/>
      <c r="AO187" s="661"/>
      <c r="AP187" s="661"/>
      <c r="AQ187" s="661"/>
      <c r="AR187" s="661"/>
      <c r="AS187" s="661"/>
      <c r="AT187" s="661"/>
      <c r="AU187" s="661"/>
      <c r="AV187" s="661"/>
      <c r="AW187" s="661"/>
      <c r="AX187" s="661"/>
      <c r="AY187" s="55"/>
    </row>
    <row r="188" spans="2:51" ht="9.75" customHeight="1" x14ac:dyDescent="0.25">
      <c r="B188" s="737"/>
      <c r="C188" s="665"/>
      <c r="D188" s="665"/>
      <c r="E188" s="665"/>
      <c r="F188" s="665"/>
      <c r="G188" s="665"/>
      <c r="H188" s="665"/>
      <c r="I188" s="665"/>
      <c r="J188" s="665"/>
      <c r="K188" s="665"/>
      <c r="L188" s="665"/>
      <c r="M188" s="665"/>
      <c r="N188" s="665"/>
      <c r="O188" s="665"/>
      <c r="Q188" s="740"/>
      <c r="R188" s="740"/>
      <c r="S188" s="740"/>
      <c r="T188" s="740"/>
      <c r="U188" s="740"/>
      <c r="V188" s="740"/>
      <c r="W188" s="740"/>
      <c r="X188" s="740"/>
      <c r="Y188" s="772"/>
      <c r="Z188" s="772"/>
      <c r="AA188" s="70"/>
      <c r="AB188" s="673"/>
      <c r="AC188" s="674"/>
      <c r="AD188" s="674"/>
      <c r="AE188" s="674"/>
      <c r="AF188" s="674"/>
      <c r="AG188" s="674"/>
      <c r="AH188" s="674"/>
      <c r="AI188" s="674"/>
      <c r="AJ188" s="674"/>
      <c r="AK188" s="674"/>
      <c r="AL188" s="674"/>
      <c r="AM188" s="675"/>
      <c r="AN188" s="90"/>
      <c r="AO188" s="661"/>
      <c r="AP188" s="661"/>
      <c r="AQ188" s="661"/>
      <c r="AR188" s="661"/>
      <c r="AS188" s="661"/>
      <c r="AT188" s="661"/>
      <c r="AU188" s="661"/>
      <c r="AV188" s="661"/>
      <c r="AW188" s="661"/>
      <c r="AX188" s="661"/>
      <c r="AY188" s="55"/>
    </row>
    <row r="189" spans="2:51" ht="9.75" customHeight="1" x14ac:dyDescent="0.25">
      <c r="B189" s="738"/>
      <c r="C189" s="739"/>
      <c r="D189" s="739"/>
      <c r="E189" s="739"/>
      <c r="F189" s="739"/>
      <c r="G189" s="739"/>
      <c r="H189" s="739"/>
      <c r="I189" s="739"/>
      <c r="J189" s="739"/>
      <c r="K189" s="739"/>
      <c r="L189" s="739"/>
      <c r="M189" s="739"/>
      <c r="N189" s="739"/>
      <c r="O189" s="739"/>
      <c r="P189" s="49"/>
      <c r="Q189" s="743"/>
      <c r="R189" s="743"/>
      <c r="S189" s="743"/>
      <c r="T189" s="743"/>
      <c r="U189" s="743"/>
      <c r="V189" s="743"/>
      <c r="W189" s="743"/>
      <c r="X189" s="743"/>
      <c r="Y189" s="784"/>
      <c r="Z189" s="784"/>
      <c r="AA189" s="95"/>
      <c r="AB189" s="676"/>
      <c r="AC189" s="677"/>
      <c r="AD189" s="677"/>
      <c r="AE189" s="677"/>
      <c r="AF189" s="677"/>
      <c r="AG189" s="677"/>
      <c r="AH189" s="677"/>
      <c r="AI189" s="677"/>
      <c r="AJ189" s="677"/>
      <c r="AK189" s="677"/>
      <c r="AL189" s="677"/>
      <c r="AM189" s="678"/>
      <c r="AN189" s="94"/>
      <c r="AO189" s="662"/>
      <c r="AP189" s="662"/>
      <c r="AQ189" s="662"/>
      <c r="AR189" s="662"/>
      <c r="AS189" s="662"/>
      <c r="AT189" s="662"/>
      <c r="AU189" s="662"/>
      <c r="AV189" s="662"/>
      <c r="AW189" s="662"/>
      <c r="AX189" s="662"/>
      <c r="AY189" s="83"/>
    </row>
    <row r="191" spans="2:51" ht="9.75" customHeight="1" x14ac:dyDescent="0.25">
      <c r="B191" s="665" t="s">
        <v>133</v>
      </c>
      <c r="C191" s="665"/>
      <c r="D191" s="665"/>
      <c r="E191" s="665"/>
      <c r="F191" s="665"/>
      <c r="G191" s="665"/>
      <c r="H191" s="665"/>
      <c r="I191" s="665"/>
      <c r="J191" s="665"/>
      <c r="K191" s="665"/>
      <c r="L191" s="665"/>
      <c r="M191" s="665"/>
      <c r="N191" s="665"/>
      <c r="O191" s="665"/>
    </row>
    <row r="192" spans="2:51" ht="9.75" customHeight="1" x14ac:dyDescent="0.25">
      <c r="B192" s="665"/>
      <c r="C192" s="665"/>
      <c r="D192" s="665"/>
      <c r="E192" s="665"/>
      <c r="F192" s="665"/>
      <c r="G192" s="665"/>
      <c r="H192" s="665"/>
      <c r="I192" s="665"/>
      <c r="J192" s="665"/>
      <c r="K192" s="665"/>
      <c r="L192" s="665"/>
      <c r="M192" s="665"/>
      <c r="N192" s="665"/>
      <c r="O192" s="665"/>
    </row>
    <row r="193" spans="1:51" ht="9.75" customHeight="1" x14ac:dyDescent="0.25">
      <c r="B193" s="108"/>
      <c r="C193" s="664"/>
      <c r="D193" s="664"/>
      <c r="E193" s="664"/>
      <c r="F193" s="664"/>
      <c r="G193" s="664"/>
      <c r="H193" s="664"/>
      <c r="I193" s="664"/>
      <c r="J193" s="664"/>
      <c r="K193" s="664"/>
      <c r="L193" s="664"/>
      <c r="M193" s="664"/>
      <c r="N193" s="664"/>
      <c r="O193" s="664"/>
      <c r="P193" s="664"/>
      <c r="Q193" s="664"/>
      <c r="R193" s="664"/>
      <c r="S193" s="664"/>
      <c r="T193" s="664"/>
      <c r="U193" s="664"/>
      <c r="V193" s="664"/>
      <c r="W193" s="664"/>
      <c r="X193" s="664"/>
      <c r="Y193" s="664"/>
      <c r="Z193" s="664"/>
      <c r="AA193" s="664"/>
      <c r="AB193" s="664"/>
      <c r="AC193" s="664"/>
      <c r="AD193" s="664"/>
      <c r="AE193" s="664"/>
      <c r="AF193" s="664"/>
      <c r="AG193" s="664"/>
      <c r="AH193" s="664"/>
      <c r="AI193" s="664"/>
      <c r="AJ193" s="664"/>
      <c r="AK193" s="664"/>
      <c r="AL193" s="664"/>
      <c r="AM193" s="664"/>
      <c r="AN193" s="664"/>
      <c r="AO193" s="664"/>
      <c r="AP193" s="664"/>
      <c r="AQ193" s="664"/>
      <c r="AR193" s="664"/>
      <c r="AS193" s="664"/>
      <c r="AT193" s="664"/>
      <c r="AU193" s="664"/>
      <c r="AV193" s="664"/>
      <c r="AW193" s="664"/>
      <c r="AX193" s="664"/>
      <c r="AY193" s="105"/>
    </row>
    <row r="194" spans="1:51" ht="15" customHeight="1" x14ac:dyDescent="0.25">
      <c r="B194" s="92"/>
      <c r="C194" s="657"/>
      <c r="D194" s="657"/>
      <c r="E194" s="657"/>
      <c r="F194" s="657"/>
      <c r="G194" s="657"/>
      <c r="H194" s="657"/>
      <c r="I194" s="657"/>
      <c r="J194" s="657"/>
      <c r="K194" s="657"/>
      <c r="L194" s="657"/>
      <c r="M194" s="657"/>
      <c r="N194" s="657"/>
      <c r="O194" s="657"/>
      <c r="P194" s="657"/>
      <c r="Q194" s="657"/>
      <c r="R194" s="657"/>
      <c r="S194" s="657"/>
      <c r="T194" s="657"/>
      <c r="U194" s="657"/>
      <c r="V194" s="657"/>
      <c r="W194" s="657"/>
      <c r="X194" s="657"/>
      <c r="Y194" s="657"/>
      <c r="Z194" s="657"/>
      <c r="AA194" s="657"/>
      <c r="AB194" s="657"/>
      <c r="AC194" s="657"/>
      <c r="AD194" s="657"/>
      <c r="AE194" s="657"/>
      <c r="AF194" s="657"/>
      <c r="AG194" s="657"/>
      <c r="AH194" s="657"/>
      <c r="AI194" s="657"/>
      <c r="AJ194" s="657"/>
      <c r="AK194" s="657"/>
      <c r="AL194" s="657"/>
      <c r="AM194" s="657"/>
      <c r="AN194" s="657"/>
      <c r="AO194" s="657"/>
      <c r="AP194" s="657"/>
      <c r="AQ194" s="657"/>
      <c r="AR194" s="657"/>
      <c r="AS194" s="657"/>
      <c r="AT194" s="657"/>
      <c r="AU194" s="657"/>
      <c r="AV194" s="657"/>
      <c r="AW194" s="657"/>
      <c r="AX194" s="657"/>
      <c r="AY194" s="55"/>
    </row>
    <row r="195" spans="1:51" ht="9.75" customHeight="1" x14ac:dyDescent="0.25">
      <c r="B195" s="99"/>
      <c r="C195" s="659"/>
      <c r="D195" s="659"/>
      <c r="E195" s="659"/>
      <c r="F195" s="659"/>
      <c r="G195" s="659"/>
      <c r="H195" s="659"/>
      <c r="I195" s="659"/>
      <c r="J195" s="659"/>
      <c r="K195" s="659"/>
      <c r="L195" s="659"/>
      <c r="M195" s="659"/>
      <c r="N195" s="659"/>
      <c r="O195" s="659"/>
      <c r="P195" s="659"/>
      <c r="Q195" s="659"/>
      <c r="R195" s="659"/>
      <c r="S195" s="659"/>
      <c r="T195" s="659"/>
      <c r="U195" s="659"/>
      <c r="V195" s="659"/>
      <c r="W195" s="659"/>
      <c r="X195" s="659"/>
      <c r="Y195" s="659"/>
      <c r="Z195" s="659"/>
      <c r="AA195" s="659"/>
      <c r="AB195" s="659"/>
      <c r="AC195" s="659"/>
      <c r="AD195" s="659"/>
      <c r="AE195" s="659"/>
      <c r="AF195" s="659"/>
      <c r="AG195" s="659"/>
      <c r="AH195" s="659"/>
      <c r="AI195" s="659"/>
      <c r="AJ195" s="659"/>
      <c r="AK195" s="659"/>
      <c r="AL195" s="659"/>
      <c r="AM195" s="659"/>
      <c r="AN195" s="659"/>
      <c r="AO195" s="659"/>
      <c r="AP195" s="659"/>
      <c r="AQ195" s="659"/>
      <c r="AR195" s="659"/>
      <c r="AS195" s="659"/>
      <c r="AT195" s="659"/>
      <c r="AU195" s="659"/>
      <c r="AV195" s="659"/>
      <c r="AW195" s="659"/>
      <c r="AX195" s="659"/>
      <c r="AY195" s="83"/>
    </row>
    <row r="197" spans="1:51" ht="9.75" customHeight="1" x14ac:dyDescent="0.25">
      <c r="A197" s="734" t="s">
        <v>134</v>
      </c>
      <c r="B197" s="734"/>
      <c r="C197" s="734"/>
      <c r="D197" s="734"/>
      <c r="E197" s="734"/>
      <c r="F197" s="734"/>
      <c r="G197" s="734"/>
      <c r="H197" s="734"/>
      <c r="I197" s="734"/>
      <c r="J197" s="734"/>
      <c r="K197" s="734"/>
      <c r="L197" s="734"/>
      <c r="M197" s="734"/>
      <c r="N197" s="734"/>
      <c r="O197" s="734"/>
      <c r="P197" s="734"/>
      <c r="Q197" s="734"/>
      <c r="R197" s="734"/>
      <c r="S197" s="734"/>
      <c r="T197" s="734"/>
      <c r="U197" s="734"/>
      <c r="V197" s="734"/>
      <c r="W197" s="734"/>
      <c r="X197" s="734"/>
      <c r="Y197" s="734"/>
      <c r="Z197" s="734"/>
      <c r="AA197" s="734"/>
      <c r="AB197" s="734"/>
      <c r="AC197" s="734"/>
      <c r="AD197" s="734"/>
      <c r="AE197" s="734"/>
      <c r="AF197" s="734"/>
      <c r="AG197" s="734"/>
      <c r="AH197" s="734"/>
      <c r="AI197" s="734"/>
      <c r="AJ197" s="734"/>
      <c r="AK197" s="734"/>
      <c r="AL197" s="734"/>
      <c r="AM197" s="734"/>
      <c r="AN197" s="734"/>
      <c r="AO197" s="734"/>
      <c r="AP197" s="734"/>
      <c r="AQ197" s="734"/>
      <c r="AR197" s="734"/>
      <c r="AS197" s="734"/>
      <c r="AT197" s="734"/>
      <c r="AU197" s="734"/>
      <c r="AV197" s="734"/>
      <c r="AW197" s="734"/>
      <c r="AX197" s="734"/>
      <c r="AY197" s="734"/>
    </row>
    <row r="198" spans="1:51" ht="9.75" customHeight="1" x14ac:dyDescent="0.25">
      <c r="A198" s="734"/>
      <c r="B198" s="734"/>
      <c r="C198" s="734"/>
      <c r="D198" s="734"/>
      <c r="E198" s="734"/>
      <c r="F198" s="734"/>
      <c r="G198" s="734"/>
      <c r="H198" s="734"/>
      <c r="I198" s="734"/>
      <c r="J198" s="734"/>
      <c r="K198" s="734"/>
      <c r="L198" s="734"/>
      <c r="M198" s="734"/>
      <c r="N198" s="734"/>
      <c r="O198" s="734"/>
      <c r="P198" s="734"/>
      <c r="Q198" s="734"/>
      <c r="R198" s="734"/>
      <c r="S198" s="734"/>
      <c r="T198" s="734"/>
      <c r="U198" s="734"/>
      <c r="V198" s="734"/>
      <c r="W198" s="734"/>
      <c r="X198" s="734"/>
      <c r="Y198" s="734"/>
      <c r="Z198" s="734"/>
      <c r="AA198" s="734"/>
      <c r="AB198" s="734"/>
      <c r="AC198" s="734"/>
      <c r="AD198" s="734"/>
      <c r="AE198" s="734"/>
      <c r="AF198" s="734"/>
      <c r="AG198" s="734"/>
      <c r="AH198" s="734"/>
      <c r="AI198" s="734"/>
      <c r="AJ198" s="734"/>
      <c r="AK198" s="734"/>
      <c r="AL198" s="734"/>
      <c r="AM198" s="734"/>
      <c r="AN198" s="734"/>
      <c r="AO198" s="734"/>
      <c r="AP198" s="734"/>
      <c r="AQ198" s="734"/>
      <c r="AR198" s="734"/>
      <c r="AS198" s="734"/>
      <c r="AT198" s="734"/>
      <c r="AU198" s="734"/>
      <c r="AV198" s="734"/>
      <c r="AW198" s="734"/>
      <c r="AX198" s="734"/>
      <c r="AY198" s="734"/>
    </row>
    <row r="199" spans="1:51" ht="9.75" customHeight="1" x14ac:dyDescent="0.25">
      <c r="K199" s="48"/>
      <c r="L199" s="48"/>
      <c r="M199" s="48"/>
      <c r="N199" s="48"/>
      <c r="O199" s="48"/>
      <c r="P199" s="48"/>
      <c r="Q199" s="48"/>
      <c r="R199" s="48"/>
      <c r="S199" s="48"/>
      <c r="T199" s="48"/>
      <c r="U199" s="48"/>
      <c r="V199" s="48"/>
      <c r="W199" s="48"/>
      <c r="X199" s="48"/>
      <c r="Y199" s="48"/>
      <c r="Z199" s="48"/>
      <c r="AA199" s="48"/>
      <c r="AB199" s="48"/>
      <c r="AC199" s="48"/>
      <c r="AD199" s="48"/>
      <c r="AE199" s="48"/>
      <c r="AF199" s="48"/>
      <c r="AO199" s="46" t="s">
        <v>135</v>
      </c>
    </row>
    <row r="200" spans="1:51" ht="9.75" customHeight="1" x14ac:dyDescent="0.25">
      <c r="C200" s="49"/>
      <c r="D200" s="49"/>
      <c r="E200" s="49"/>
      <c r="F200" s="49"/>
      <c r="G200" s="49"/>
      <c r="H200" s="49"/>
      <c r="I200" s="49"/>
      <c r="J200" s="49"/>
      <c r="K200" s="49"/>
      <c r="L200" s="49"/>
      <c r="M200" s="49"/>
      <c r="N200" s="49"/>
      <c r="O200" s="49"/>
      <c r="P200" s="49"/>
      <c r="Q200" s="49"/>
      <c r="R200" s="49"/>
      <c r="S200" s="49"/>
      <c r="T200" s="49"/>
      <c r="U200" s="49"/>
      <c r="V200" s="49"/>
      <c r="W200" s="49"/>
      <c r="X200" s="49"/>
      <c r="Y200" s="49"/>
      <c r="Z200" s="49"/>
      <c r="AA200" s="49"/>
      <c r="AB200" s="49"/>
      <c r="AC200" s="49"/>
      <c r="AD200" s="49"/>
      <c r="AE200" s="49"/>
      <c r="AF200" s="49"/>
      <c r="AG200" s="49"/>
      <c r="AH200" s="49"/>
      <c r="AI200" s="49"/>
      <c r="AJ200" s="49"/>
      <c r="AK200" s="49"/>
      <c r="AL200" s="49"/>
      <c r="AM200" s="49"/>
      <c r="AN200" s="49"/>
      <c r="AO200" s="49"/>
      <c r="AP200" s="49"/>
      <c r="AQ200" s="49"/>
      <c r="AR200" s="49"/>
      <c r="AS200" s="49"/>
      <c r="AT200" s="49"/>
      <c r="AU200" s="49"/>
      <c r="AV200" s="49"/>
      <c r="AW200" s="49"/>
      <c r="AX200" s="49"/>
      <c r="AY200" s="49"/>
    </row>
    <row r="201" spans="1:51" ht="9.75" customHeight="1" x14ac:dyDescent="0.25">
      <c r="A201" s="50"/>
      <c r="B201" s="51"/>
      <c r="C201" s="730" t="s">
        <v>136</v>
      </c>
      <c r="D201" s="731"/>
      <c r="E201" s="731"/>
      <c r="F201" s="731"/>
      <c r="G201" s="731"/>
      <c r="H201" s="732"/>
      <c r="I201" s="721" t="s">
        <v>137</v>
      </c>
      <c r="J201" s="722"/>
      <c r="K201" s="722"/>
      <c r="L201" s="722"/>
      <c r="M201" s="722"/>
      <c r="N201" s="723"/>
      <c r="O201" s="721" t="s">
        <v>138</v>
      </c>
      <c r="P201" s="722"/>
      <c r="Q201" s="722"/>
      <c r="R201" s="723"/>
      <c r="S201" s="721" t="s">
        <v>139</v>
      </c>
      <c r="T201" s="722"/>
      <c r="U201" s="722"/>
      <c r="V201" s="723"/>
      <c r="W201" s="721" t="s">
        <v>140</v>
      </c>
      <c r="X201" s="722"/>
      <c r="Y201" s="722"/>
      <c r="Z201" s="723"/>
      <c r="AA201" s="721" t="s">
        <v>141</v>
      </c>
      <c r="AB201" s="722"/>
      <c r="AC201" s="722"/>
      <c r="AD201" s="723"/>
      <c r="AE201" s="721" t="s">
        <v>142</v>
      </c>
      <c r="AF201" s="722"/>
      <c r="AG201" s="722"/>
      <c r="AH201" s="723"/>
      <c r="AI201" s="721" t="s">
        <v>143</v>
      </c>
      <c r="AJ201" s="722"/>
      <c r="AK201" s="722"/>
      <c r="AL201" s="723"/>
      <c r="AM201" s="721" t="s">
        <v>144</v>
      </c>
      <c r="AN201" s="722"/>
      <c r="AO201" s="722"/>
      <c r="AP201" s="722"/>
      <c r="AQ201" s="722"/>
      <c r="AR201" s="723"/>
      <c r="AS201" s="721" t="s">
        <v>145</v>
      </c>
      <c r="AT201" s="731"/>
      <c r="AU201" s="731"/>
      <c r="AV201" s="731"/>
      <c r="AW201" s="731"/>
      <c r="AX201" s="731"/>
      <c r="AY201" s="732"/>
    </row>
    <row r="202" spans="1:51" ht="9.75" customHeight="1" x14ac:dyDescent="0.25">
      <c r="A202" s="709" t="s">
        <v>146</v>
      </c>
      <c r="B202" s="710"/>
      <c r="C202" s="703"/>
      <c r="D202" s="726"/>
      <c r="E202" s="726"/>
      <c r="F202" s="726"/>
      <c r="G202" s="726"/>
      <c r="H202" s="701"/>
      <c r="I202" s="709"/>
      <c r="J202" s="710"/>
      <c r="K202" s="710"/>
      <c r="L202" s="710"/>
      <c r="M202" s="710"/>
      <c r="N202" s="711"/>
      <c r="O202" s="709"/>
      <c r="P202" s="710"/>
      <c r="Q202" s="710"/>
      <c r="R202" s="711"/>
      <c r="S202" s="709"/>
      <c r="T202" s="710"/>
      <c r="U202" s="710"/>
      <c r="V202" s="711"/>
      <c r="W202" s="709"/>
      <c r="X202" s="710"/>
      <c r="Y202" s="710"/>
      <c r="Z202" s="711"/>
      <c r="AA202" s="709"/>
      <c r="AB202" s="710"/>
      <c r="AC202" s="710"/>
      <c r="AD202" s="711"/>
      <c r="AE202" s="709"/>
      <c r="AF202" s="710"/>
      <c r="AG202" s="710"/>
      <c r="AH202" s="711"/>
      <c r="AI202" s="709"/>
      <c r="AJ202" s="710"/>
      <c r="AK202" s="710"/>
      <c r="AL202" s="711"/>
      <c r="AM202" s="709"/>
      <c r="AN202" s="710"/>
      <c r="AO202" s="710"/>
      <c r="AP202" s="710"/>
      <c r="AQ202" s="710"/>
      <c r="AR202" s="711"/>
      <c r="AS202" s="703"/>
      <c r="AT202" s="726"/>
      <c r="AU202" s="726"/>
      <c r="AV202" s="726"/>
      <c r="AW202" s="726"/>
      <c r="AX202" s="726"/>
      <c r="AY202" s="701"/>
    </row>
    <row r="203" spans="1:51" ht="9.75" customHeight="1" x14ac:dyDescent="0.25">
      <c r="A203" s="709"/>
      <c r="B203" s="710"/>
      <c r="C203" s="703"/>
      <c r="D203" s="726"/>
      <c r="E203" s="726"/>
      <c r="F203" s="726"/>
      <c r="G203" s="726"/>
      <c r="H203" s="701"/>
      <c r="I203" s="709"/>
      <c r="J203" s="710"/>
      <c r="K203" s="710"/>
      <c r="L203" s="710"/>
      <c r="M203" s="710"/>
      <c r="N203" s="711"/>
      <c r="O203" s="709"/>
      <c r="P203" s="710"/>
      <c r="Q203" s="710"/>
      <c r="R203" s="711"/>
      <c r="S203" s="709"/>
      <c r="T203" s="710"/>
      <c r="U203" s="710"/>
      <c r="V203" s="711"/>
      <c r="W203" s="709"/>
      <c r="X203" s="710"/>
      <c r="Y203" s="710"/>
      <c r="Z203" s="711"/>
      <c r="AA203" s="709"/>
      <c r="AB203" s="710"/>
      <c r="AC203" s="710"/>
      <c r="AD203" s="711"/>
      <c r="AE203" s="709"/>
      <c r="AF203" s="710"/>
      <c r="AG203" s="710"/>
      <c r="AH203" s="711"/>
      <c r="AI203" s="709"/>
      <c r="AJ203" s="710"/>
      <c r="AK203" s="710"/>
      <c r="AL203" s="711"/>
      <c r="AM203" s="709"/>
      <c r="AN203" s="710"/>
      <c r="AO203" s="710"/>
      <c r="AP203" s="710"/>
      <c r="AQ203" s="710"/>
      <c r="AR203" s="711"/>
      <c r="AS203" s="703"/>
      <c r="AT203" s="726"/>
      <c r="AU203" s="726"/>
      <c r="AV203" s="726"/>
      <c r="AW203" s="726"/>
      <c r="AX203" s="726"/>
      <c r="AY203" s="701"/>
    </row>
    <row r="204" spans="1:51" ht="9.75" customHeight="1" x14ac:dyDescent="0.25">
      <c r="A204" s="709"/>
      <c r="B204" s="710"/>
      <c r="C204" s="703"/>
      <c r="D204" s="726"/>
      <c r="E204" s="726"/>
      <c r="F204" s="726"/>
      <c r="G204" s="726"/>
      <c r="H204" s="701"/>
      <c r="I204" s="709"/>
      <c r="J204" s="710"/>
      <c r="K204" s="710"/>
      <c r="L204" s="710"/>
      <c r="M204" s="710"/>
      <c r="N204" s="711"/>
      <c r="O204" s="709"/>
      <c r="P204" s="710"/>
      <c r="Q204" s="710"/>
      <c r="R204" s="711"/>
      <c r="S204" s="709"/>
      <c r="T204" s="710"/>
      <c r="U204" s="710"/>
      <c r="V204" s="711"/>
      <c r="W204" s="709"/>
      <c r="X204" s="710"/>
      <c r="Y204" s="710"/>
      <c r="Z204" s="711"/>
      <c r="AA204" s="709"/>
      <c r="AB204" s="710"/>
      <c r="AC204" s="710"/>
      <c r="AD204" s="711"/>
      <c r="AE204" s="709"/>
      <c r="AF204" s="710"/>
      <c r="AG204" s="710"/>
      <c r="AH204" s="711"/>
      <c r="AI204" s="709"/>
      <c r="AJ204" s="710"/>
      <c r="AK204" s="710"/>
      <c r="AL204" s="711"/>
      <c r="AM204" s="709"/>
      <c r="AN204" s="710"/>
      <c r="AO204" s="710"/>
      <c r="AP204" s="710"/>
      <c r="AQ204" s="710"/>
      <c r="AR204" s="711"/>
      <c r="AS204" s="703"/>
      <c r="AT204" s="726"/>
      <c r="AU204" s="726"/>
      <c r="AV204" s="726"/>
      <c r="AW204" s="726"/>
      <c r="AX204" s="726"/>
      <c r="AY204" s="701"/>
    </row>
    <row r="205" spans="1:51" ht="9.75" customHeight="1" x14ac:dyDescent="0.25">
      <c r="A205" s="106"/>
      <c r="B205" s="107"/>
      <c r="C205" s="704"/>
      <c r="D205" s="733"/>
      <c r="E205" s="733"/>
      <c r="F205" s="733"/>
      <c r="G205" s="733"/>
      <c r="H205" s="702"/>
      <c r="I205" s="714"/>
      <c r="J205" s="715"/>
      <c r="K205" s="715"/>
      <c r="L205" s="715"/>
      <c r="M205" s="715"/>
      <c r="N205" s="716"/>
      <c r="O205" s="714"/>
      <c r="P205" s="715"/>
      <c r="Q205" s="715"/>
      <c r="R205" s="716"/>
      <c r="S205" s="714"/>
      <c r="T205" s="715"/>
      <c r="U205" s="715"/>
      <c r="V205" s="716"/>
      <c r="W205" s="714"/>
      <c r="X205" s="715"/>
      <c r="Y205" s="715"/>
      <c r="Z205" s="716"/>
      <c r="AA205" s="714"/>
      <c r="AB205" s="715"/>
      <c r="AC205" s="715"/>
      <c r="AD205" s="716"/>
      <c r="AE205" s="714"/>
      <c r="AF205" s="715"/>
      <c r="AG205" s="715"/>
      <c r="AH205" s="716"/>
      <c r="AI205" s="714"/>
      <c r="AJ205" s="715"/>
      <c r="AK205" s="715"/>
      <c r="AL205" s="716"/>
      <c r="AM205" s="714"/>
      <c r="AN205" s="715"/>
      <c r="AO205" s="715"/>
      <c r="AP205" s="715"/>
      <c r="AQ205" s="715"/>
      <c r="AR205" s="716"/>
      <c r="AS205" s="704"/>
      <c r="AT205" s="733"/>
      <c r="AU205" s="733"/>
      <c r="AV205" s="733"/>
      <c r="AW205" s="733"/>
      <c r="AX205" s="733"/>
      <c r="AY205" s="702"/>
    </row>
    <row r="206" spans="1:51" ht="9.75" customHeight="1" x14ac:dyDescent="0.25">
      <c r="A206" s="109"/>
      <c r="B206" s="110"/>
      <c r="C206" s="109"/>
      <c r="D206" s="98"/>
      <c r="E206" s="98"/>
      <c r="F206" s="52"/>
      <c r="G206" s="52"/>
      <c r="H206" s="111"/>
      <c r="I206" s="169"/>
      <c r="J206" s="52"/>
      <c r="K206" s="52"/>
      <c r="L206" s="96"/>
      <c r="M206" s="52"/>
      <c r="N206" s="111"/>
      <c r="O206" s="721">
        <v>100</v>
      </c>
      <c r="P206" s="722"/>
      <c r="Q206" s="722"/>
      <c r="R206" s="723"/>
      <c r="S206" s="703" t="s">
        <v>147</v>
      </c>
      <c r="T206" s="724"/>
      <c r="U206" s="724"/>
      <c r="V206" s="701" t="s">
        <v>148</v>
      </c>
      <c r="W206" s="721">
        <v>100</v>
      </c>
      <c r="X206" s="722"/>
      <c r="Y206" s="722"/>
      <c r="Z206" s="723"/>
      <c r="AA206" s="721">
        <v>100</v>
      </c>
      <c r="AB206" s="722"/>
      <c r="AC206" s="722"/>
      <c r="AD206" s="723"/>
      <c r="AE206" s="721">
        <v>100</v>
      </c>
      <c r="AF206" s="722"/>
      <c r="AG206" s="722"/>
      <c r="AH206" s="723"/>
      <c r="AI206" s="721">
        <v>100</v>
      </c>
      <c r="AJ206" s="722"/>
      <c r="AK206" s="722"/>
      <c r="AL206" s="723"/>
      <c r="AM206" s="113"/>
      <c r="AN206" s="52"/>
      <c r="AO206" s="52"/>
      <c r="AP206" s="52"/>
      <c r="AQ206" s="96"/>
      <c r="AR206" s="105"/>
      <c r="AS206" s="730" t="s">
        <v>149</v>
      </c>
      <c r="AT206" s="731"/>
      <c r="AU206" s="731"/>
      <c r="AV206" s="731"/>
      <c r="AW206" s="731"/>
      <c r="AX206" s="731"/>
      <c r="AY206" s="55"/>
    </row>
    <row r="207" spans="1:51" ht="9.75" customHeight="1" x14ac:dyDescent="0.25">
      <c r="A207" s="709" t="s">
        <v>150</v>
      </c>
      <c r="B207" s="711"/>
      <c r="C207" s="67"/>
      <c r="D207" s="726"/>
      <c r="E207" s="726"/>
      <c r="F207" s="726"/>
      <c r="G207" s="726"/>
      <c r="H207" s="114"/>
      <c r="I207" s="89"/>
      <c r="J207" s="689"/>
      <c r="K207" s="689"/>
      <c r="L207" s="689"/>
      <c r="M207" s="689"/>
      <c r="N207" s="114"/>
      <c r="O207" s="709"/>
      <c r="P207" s="710"/>
      <c r="Q207" s="710"/>
      <c r="R207" s="711"/>
      <c r="S207" s="703"/>
      <c r="T207" s="705"/>
      <c r="U207" s="705"/>
      <c r="V207" s="701"/>
      <c r="W207" s="709"/>
      <c r="X207" s="710"/>
      <c r="Y207" s="710"/>
      <c r="Z207" s="711"/>
      <c r="AA207" s="709"/>
      <c r="AB207" s="710"/>
      <c r="AC207" s="710"/>
      <c r="AD207" s="711"/>
      <c r="AE207" s="709"/>
      <c r="AF207" s="710"/>
      <c r="AG207" s="710"/>
      <c r="AH207" s="711"/>
      <c r="AI207" s="709"/>
      <c r="AJ207" s="710"/>
      <c r="AK207" s="710"/>
      <c r="AL207" s="711"/>
      <c r="AM207" s="89"/>
      <c r="AN207" s="689"/>
      <c r="AO207" s="689"/>
      <c r="AP207" s="689"/>
      <c r="AQ207" s="689"/>
      <c r="AR207" s="79"/>
      <c r="AS207" s="703"/>
      <c r="AT207" s="726"/>
      <c r="AU207" s="726"/>
      <c r="AV207" s="726"/>
      <c r="AW207" s="726"/>
      <c r="AX207" s="726"/>
      <c r="AY207" s="55"/>
    </row>
    <row r="208" spans="1:51" ht="9.75" customHeight="1" x14ac:dyDescent="0.25">
      <c r="A208" s="709"/>
      <c r="B208" s="711"/>
      <c r="C208" s="89"/>
      <c r="D208" s="726"/>
      <c r="E208" s="726"/>
      <c r="F208" s="726"/>
      <c r="G208" s="726"/>
      <c r="H208" s="114"/>
      <c r="I208" s="89"/>
      <c r="J208" s="689"/>
      <c r="K208" s="689"/>
      <c r="L208" s="689"/>
      <c r="M208" s="689"/>
      <c r="N208" s="114"/>
      <c r="O208" s="709"/>
      <c r="P208" s="710"/>
      <c r="Q208" s="710"/>
      <c r="R208" s="711"/>
      <c r="S208" s="709"/>
      <c r="T208" s="710"/>
      <c r="U208" s="710"/>
      <c r="V208" s="711"/>
      <c r="W208" s="709"/>
      <c r="X208" s="710"/>
      <c r="Y208" s="710"/>
      <c r="Z208" s="711"/>
      <c r="AA208" s="709"/>
      <c r="AB208" s="710"/>
      <c r="AC208" s="710"/>
      <c r="AD208" s="711"/>
      <c r="AE208" s="709"/>
      <c r="AF208" s="710"/>
      <c r="AG208" s="710"/>
      <c r="AH208" s="711"/>
      <c r="AI208" s="709"/>
      <c r="AJ208" s="710"/>
      <c r="AK208" s="710"/>
      <c r="AL208" s="711"/>
      <c r="AM208" s="89"/>
      <c r="AN208" s="689"/>
      <c r="AO208" s="689"/>
      <c r="AP208" s="689"/>
      <c r="AQ208" s="689"/>
      <c r="AR208" s="79"/>
      <c r="AS208" s="703" t="s">
        <v>152</v>
      </c>
      <c r="AT208" s="726"/>
      <c r="AU208" s="726"/>
      <c r="AV208" s="726"/>
      <c r="AW208" s="726"/>
      <c r="AX208" s="726"/>
      <c r="AY208" s="55"/>
    </row>
    <row r="209" spans="1:51" ht="9.75" customHeight="1" x14ac:dyDescent="0.25">
      <c r="A209" s="709"/>
      <c r="B209" s="711"/>
      <c r="C209" s="89"/>
      <c r="D209" s="726"/>
      <c r="E209" s="726"/>
      <c r="F209" s="726"/>
      <c r="G209" s="726"/>
      <c r="H209" s="79"/>
      <c r="I209" s="707" t="s">
        <v>153</v>
      </c>
      <c r="J209" s="712"/>
      <c r="K209" s="712"/>
      <c r="L209" s="712"/>
      <c r="M209" s="712"/>
      <c r="N209" s="691" t="s">
        <v>154</v>
      </c>
      <c r="O209" s="703" t="s">
        <v>147</v>
      </c>
      <c r="P209" s="705"/>
      <c r="Q209" s="705"/>
      <c r="R209" s="701" t="s">
        <v>148</v>
      </c>
      <c r="S209" s="709">
        <v>100</v>
      </c>
      <c r="T209" s="710"/>
      <c r="U209" s="710"/>
      <c r="V209" s="711"/>
      <c r="W209" s="703" t="s">
        <v>147</v>
      </c>
      <c r="X209" s="705"/>
      <c r="Y209" s="705"/>
      <c r="Z209" s="701" t="s">
        <v>148</v>
      </c>
      <c r="AA209" s="703" t="s">
        <v>147</v>
      </c>
      <c r="AB209" s="705"/>
      <c r="AC209" s="705"/>
      <c r="AD209" s="701" t="s">
        <v>148</v>
      </c>
      <c r="AE209" s="703" t="s">
        <v>147</v>
      </c>
      <c r="AF209" s="705"/>
      <c r="AG209" s="705"/>
      <c r="AH209" s="701" t="s">
        <v>148</v>
      </c>
      <c r="AI209" s="703" t="s">
        <v>147</v>
      </c>
      <c r="AJ209" s="705"/>
      <c r="AK209" s="705"/>
      <c r="AL209" s="701" t="s">
        <v>148</v>
      </c>
      <c r="AM209" s="707" t="s">
        <v>153</v>
      </c>
      <c r="AN209" s="689"/>
      <c r="AO209" s="689"/>
      <c r="AP209" s="689"/>
      <c r="AQ209" s="689"/>
      <c r="AR209" s="691" t="s">
        <v>154</v>
      </c>
      <c r="AS209" s="703"/>
      <c r="AT209" s="726"/>
      <c r="AU209" s="726"/>
      <c r="AV209" s="726"/>
      <c r="AW209" s="726"/>
      <c r="AX209" s="726"/>
      <c r="AY209" s="55"/>
    </row>
    <row r="210" spans="1:51" ht="9.75" customHeight="1" x14ac:dyDescent="0.25">
      <c r="A210" s="106"/>
      <c r="B210" s="117"/>
      <c r="C210" s="106"/>
      <c r="D210" s="107"/>
      <c r="E210" s="107"/>
      <c r="F210" s="107"/>
      <c r="G210" s="80"/>
      <c r="H210" s="81"/>
      <c r="I210" s="708"/>
      <c r="J210" s="713"/>
      <c r="K210" s="713"/>
      <c r="L210" s="713"/>
      <c r="M210" s="713"/>
      <c r="N210" s="692"/>
      <c r="O210" s="704"/>
      <c r="P210" s="706"/>
      <c r="Q210" s="706"/>
      <c r="R210" s="702"/>
      <c r="S210" s="714"/>
      <c r="T210" s="715"/>
      <c r="U210" s="715"/>
      <c r="V210" s="716"/>
      <c r="W210" s="704"/>
      <c r="X210" s="706"/>
      <c r="Y210" s="706"/>
      <c r="Z210" s="702"/>
      <c r="AA210" s="704"/>
      <c r="AB210" s="706"/>
      <c r="AC210" s="706"/>
      <c r="AD210" s="702"/>
      <c r="AE210" s="704"/>
      <c r="AF210" s="706"/>
      <c r="AG210" s="706"/>
      <c r="AH210" s="702"/>
      <c r="AI210" s="704"/>
      <c r="AJ210" s="706"/>
      <c r="AK210" s="706"/>
      <c r="AL210" s="702"/>
      <c r="AM210" s="708"/>
      <c r="AN210" s="689"/>
      <c r="AO210" s="689"/>
      <c r="AP210" s="689"/>
      <c r="AQ210" s="689"/>
      <c r="AR210" s="692"/>
      <c r="AS210" s="92"/>
      <c r="AT210" s="63"/>
      <c r="AU210" s="63"/>
      <c r="AV210" s="54"/>
      <c r="AW210" s="53"/>
      <c r="AX210" s="53"/>
      <c r="AY210" s="55"/>
    </row>
    <row r="211" spans="1:51" ht="9.75" customHeight="1" x14ac:dyDescent="0.25">
      <c r="A211" s="109"/>
      <c r="B211" s="110"/>
      <c r="C211" s="109"/>
      <c r="D211" s="98"/>
      <c r="E211" s="98"/>
      <c r="F211" s="52"/>
      <c r="G211" s="52"/>
      <c r="H211" s="111"/>
      <c r="I211" s="169"/>
      <c r="J211" s="52"/>
      <c r="K211" s="52"/>
      <c r="L211" s="96"/>
      <c r="M211" s="52"/>
      <c r="N211" s="119"/>
      <c r="O211" s="721">
        <v>100</v>
      </c>
      <c r="P211" s="722"/>
      <c r="Q211" s="722"/>
      <c r="R211" s="723"/>
      <c r="S211" s="703" t="s">
        <v>147</v>
      </c>
      <c r="T211" s="724"/>
      <c r="U211" s="724"/>
      <c r="V211" s="701" t="s">
        <v>148</v>
      </c>
      <c r="W211" s="721">
        <v>100</v>
      </c>
      <c r="X211" s="722"/>
      <c r="Y211" s="722"/>
      <c r="Z211" s="723"/>
      <c r="AA211" s="721">
        <v>100</v>
      </c>
      <c r="AB211" s="722"/>
      <c r="AC211" s="722"/>
      <c r="AD211" s="723"/>
      <c r="AE211" s="721">
        <v>100</v>
      </c>
      <c r="AF211" s="722"/>
      <c r="AG211" s="722"/>
      <c r="AH211" s="723"/>
      <c r="AI211" s="721">
        <v>100</v>
      </c>
      <c r="AJ211" s="722"/>
      <c r="AK211" s="722"/>
      <c r="AL211" s="723"/>
      <c r="AM211" s="113"/>
      <c r="AN211" s="52"/>
      <c r="AO211" s="52"/>
      <c r="AP211" s="52"/>
      <c r="AQ211" s="96"/>
      <c r="AR211" s="105"/>
      <c r="AS211" s="727"/>
      <c r="AT211" s="728"/>
      <c r="AU211" s="728"/>
      <c r="AV211" s="728"/>
      <c r="AW211" s="728"/>
      <c r="AX211" s="728"/>
      <c r="AY211" s="729"/>
    </row>
    <row r="212" spans="1:51" ht="9.75" customHeight="1" x14ac:dyDescent="0.25">
      <c r="A212" s="709" t="s">
        <v>156</v>
      </c>
      <c r="B212" s="711"/>
      <c r="C212" s="67"/>
      <c r="D212" s="726"/>
      <c r="E212" s="726"/>
      <c r="F212" s="726"/>
      <c r="G212" s="726"/>
      <c r="H212" s="114"/>
      <c r="I212" s="89"/>
      <c r="J212" s="689"/>
      <c r="K212" s="689"/>
      <c r="L212" s="689"/>
      <c r="M212" s="689"/>
      <c r="N212" s="121"/>
      <c r="O212" s="709"/>
      <c r="P212" s="710"/>
      <c r="Q212" s="710"/>
      <c r="R212" s="711"/>
      <c r="S212" s="703"/>
      <c r="T212" s="705"/>
      <c r="U212" s="705"/>
      <c r="V212" s="701"/>
      <c r="W212" s="709"/>
      <c r="X212" s="710"/>
      <c r="Y212" s="710"/>
      <c r="Z212" s="711"/>
      <c r="AA212" s="709"/>
      <c r="AB212" s="710"/>
      <c r="AC212" s="710"/>
      <c r="AD212" s="711"/>
      <c r="AE212" s="709"/>
      <c r="AF212" s="710"/>
      <c r="AG212" s="710"/>
      <c r="AH212" s="711"/>
      <c r="AI212" s="709"/>
      <c r="AJ212" s="710"/>
      <c r="AK212" s="710"/>
      <c r="AL212" s="711"/>
      <c r="AM212" s="89"/>
      <c r="AN212" s="689"/>
      <c r="AO212" s="689"/>
      <c r="AP212" s="689"/>
      <c r="AQ212" s="689"/>
      <c r="AR212" s="79"/>
      <c r="AS212" s="727"/>
      <c r="AT212" s="728"/>
      <c r="AU212" s="728"/>
      <c r="AV212" s="728"/>
      <c r="AW212" s="728"/>
      <c r="AX212" s="728"/>
      <c r="AY212" s="729"/>
    </row>
    <row r="213" spans="1:51" ht="9.75" customHeight="1" x14ac:dyDescent="0.25">
      <c r="A213" s="709"/>
      <c r="B213" s="711"/>
      <c r="C213" s="89"/>
      <c r="D213" s="726"/>
      <c r="E213" s="726"/>
      <c r="F213" s="726"/>
      <c r="G213" s="726"/>
      <c r="H213" s="114"/>
      <c r="I213" s="89"/>
      <c r="J213" s="689"/>
      <c r="K213" s="689"/>
      <c r="L213" s="689"/>
      <c r="M213" s="689"/>
      <c r="N213" s="121"/>
      <c r="O213" s="709"/>
      <c r="P213" s="710"/>
      <c r="Q213" s="710"/>
      <c r="R213" s="711"/>
      <c r="S213" s="709"/>
      <c r="T213" s="710"/>
      <c r="U213" s="710"/>
      <c r="V213" s="711"/>
      <c r="W213" s="709"/>
      <c r="X213" s="710"/>
      <c r="Y213" s="710"/>
      <c r="Z213" s="711"/>
      <c r="AA213" s="709"/>
      <c r="AB213" s="710"/>
      <c r="AC213" s="710"/>
      <c r="AD213" s="711"/>
      <c r="AE213" s="709"/>
      <c r="AF213" s="710"/>
      <c r="AG213" s="710"/>
      <c r="AH213" s="711"/>
      <c r="AI213" s="709"/>
      <c r="AJ213" s="710"/>
      <c r="AK213" s="710"/>
      <c r="AL213" s="711"/>
      <c r="AM213" s="89"/>
      <c r="AN213" s="689"/>
      <c r="AO213" s="689"/>
      <c r="AP213" s="689"/>
      <c r="AQ213" s="689"/>
      <c r="AR213" s="79"/>
      <c r="AS213" s="703" t="s">
        <v>157</v>
      </c>
      <c r="AT213" s="726"/>
      <c r="AU213" s="726"/>
      <c r="AV213" s="726"/>
      <c r="AW213" s="726"/>
      <c r="AX213" s="726"/>
      <c r="AY213" s="55"/>
    </row>
    <row r="214" spans="1:51" ht="9.75" customHeight="1" x14ac:dyDescent="0.25">
      <c r="A214" s="709"/>
      <c r="B214" s="711"/>
      <c r="C214" s="89"/>
      <c r="D214" s="726"/>
      <c r="E214" s="726"/>
      <c r="F214" s="726"/>
      <c r="G214" s="726"/>
      <c r="H214" s="79"/>
      <c r="I214" s="707" t="s">
        <v>153</v>
      </c>
      <c r="J214" s="712"/>
      <c r="K214" s="712"/>
      <c r="L214" s="712"/>
      <c r="M214" s="712"/>
      <c r="N214" s="691" t="s">
        <v>154</v>
      </c>
      <c r="O214" s="703" t="s">
        <v>147</v>
      </c>
      <c r="P214" s="705"/>
      <c r="Q214" s="705"/>
      <c r="R214" s="701" t="s">
        <v>148</v>
      </c>
      <c r="S214" s="709">
        <v>100</v>
      </c>
      <c r="T214" s="710"/>
      <c r="U214" s="710"/>
      <c r="V214" s="711"/>
      <c r="W214" s="703" t="s">
        <v>147</v>
      </c>
      <c r="X214" s="705"/>
      <c r="Y214" s="705"/>
      <c r="Z214" s="701" t="s">
        <v>148</v>
      </c>
      <c r="AA214" s="703" t="s">
        <v>147</v>
      </c>
      <c r="AB214" s="705"/>
      <c r="AC214" s="705"/>
      <c r="AD214" s="701" t="s">
        <v>148</v>
      </c>
      <c r="AE214" s="703" t="s">
        <v>147</v>
      </c>
      <c r="AF214" s="705"/>
      <c r="AG214" s="705"/>
      <c r="AH214" s="701" t="s">
        <v>148</v>
      </c>
      <c r="AI214" s="703" t="s">
        <v>147</v>
      </c>
      <c r="AJ214" s="705"/>
      <c r="AK214" s="705"/>
      <c r="AL214" s="701" t="s">
        <v>148</v>
      </c>
      <c r="AM214" s="707" t="s">
        <v>153</v>
      </c>
      <c r="AN214" s="689"/>
      <c r="AO214" s="689"/>
      <c r="AP214" s="689"/>
      <c r="AQ214" s="689"/>
      <c r="AR214" s="691" t="s">
        <v>154</v>
      </c>
      <c r="AS214" s="703"/>
      <c r="AT214" s="726"/>
      <c r="AU214" s="726"/>
      <c r="AV214" s="726"/>
      <c r="AW214" s="726"/>
      <c r="AX214" s="726"/>
      <c r="AY214" s="55"/>
    </row>
    <row r="215" spans="1:51" ht="9.75" customHeight="1" x14ac:dyDescent="0.25">
      <c r="A215" s="106"/>
      <c r="B215" s="117"/>
      <c r="C215" s="106"/>
      <c r="D215" s="107"/>
      <c r="E215" s="107"/>
      <c r="F215" s="107"/>
      <c r="G215" s="80"/>
      <c r="H215" s="81"/>
      <c r="I215" s="708"/>
      <c r="J215" s="713"/>
      <c r="K215" s="713"/>
      <c r="L215" s="713"/>
      <c r="M215" s="713"/>
      <c r="N215" s="692"/>
      <c r="O215" s="704"/>
      <c r="P215" s="706"/>
      <c r="Q215" s="706"/>
      <c r="R215" s="702"/>
      <c r="S215" s="714"/>
      <c r="T215" s="715"/>
      <c r="U215" s="715"/>
      <c r="V215" s="716"/>
      <c r="W215" s="704"/>
      <c r="X215" s="706"/>
      <c r="Y215" s="706"/>
      <c r="Z215" s="702"/>
      <c r="AA215" s="704"/>
      <c r="AB215" s="706"/>
      <c r="AC215" s="706"/>
      <c r="AD215" s="702"/>
      <c r="AE215" s="704"/>
      <c r="AF215" s="706"/>
      <c r="AG215" s="706"/>
      <c r="AH215" s="702"/>
      <c r="AI215" s="704"/>
      <c r="AJ215" s="706"/>
      <c r="AK215" s="706"/>
      <c r="AL215" s="702"/>
      <c r="AM215" s="708"/>
      <c r="AN215" s="689"/>
      <c r="AO215" s="689"/>
      <c r="AP215" s="689"/>
      <c r="AQ215" s="689"/>
      <c r="AR215" s="692"/>
      <c r="AS215" s="170"/>
      <c r="AT215" s="54"/>
      <c r="AU215" s="54"/>
      <c r="AV215" s="54"/>
      <c r="AW215" s="54"/>
      <c r="AX215" s="54"/>
      <c r="AY215" s="55"/>
    </row>
    <row r="216" spans="1:51" ht="9.75" customHeight="1" x14ac:dyDescent="0.25">
      <c r="A216" s="109"/>
      <c r="B216" s="110"/>
      <c r="C216" s="109"/>
      <c r="D216" s="98"/>
      <c r="E216" s="98"/>
      <c r="F216" s="52"/>
      <c r="G216" s="52"/>
      <c r="H216" s="111"/>
      <c r="I216" s="169"/>
      <c r="J216" s="52"/>
      <c r="K216" s="52"/>
      <c r="L216" s="96"/>
      <c r="M216" s="52"/>
      <c r="N216" s="119"/>
      <c r="O216" s="721">
        <v>100</v>
      </c>
      <c r="P216" s="722"/>
      <c r="Q216" s="722"/>
      <c r="R216" s="723"/>
      <c r="S216" s="703" t="s">
        <v>147</v>
      </c>
      <c r="T216" s="724"/>
      <c r="U216" s="724"/>
      <c r="V216" s="701" t="s">
        <v>148</v>
      </c>
      <c r="W216" s="721">
        <v>100</v>
      </c>
      <c r="X216" s="722"/>
      <c r="Y216" s="722"/>
      <c r="Z216" s="723"/>
      <c r="AA216" s="721">
        <v>100</v>
      </c>
      <c r="AB216" s="722"/>
      <c r="AC216" s="722"/>
      <c r="AD216" s="723"/>
      <c r="AE216" s="721">
        <v>100</v>
      </c>
      <c r="AF216" s="722"/>
      <c r="AG216" s="722"/>
      <c r="AH216" s="723"/>
      <c r="AI216" s="721">
        <v>100</v>
      </c>
      <c r="AJ216" s="722"/>
      <c r="AK216" s="722"/>
      <c r="AL216" s="723"/>
      <c r="AM216" s="113"/>
      <c r="AN216" s="52"/>
      <c r="AO216" s="52"/>
      <c r="AP216" s="52"/>
      <c r="AQ216" s="96"/>
      <c r="AR216" s="105"/>
      <c r="AS216" s="53"/>
      <c r="AT216" s="54"/>
      <c r="AU216" s="54"/>
      <c r="AV216" s="53"/>
      <c r="AW216" s="120"/>
      <c r="AX216" s="120"/>
      <c r="AY216" s="115"/>
    </row>
    <row r="217" spans="1:51" ht="9.75" customHeight="1" x14ac:dyDescent="0.25">
      <c r="A217" s="709" t="s">
        <v>158</v>
      </c>
      <c r="B217" s="711"/>
      <c r="C217" s="67"/>
      <c r="D217" s="726"/>
      <c r="E217" s="726"/>
      <c r="F217" s="726"/>
      <c r="G217" s="726"/>
      <c r="H217" s="114"/>
      <c r="I217" s="89"/>
      <c r="J217" s="689"/>
      <c r="K217" s="689"/>
      <c r="L217" s="689"/>
      <c r="M217" s="689"/>
      <c r="N217" s="121"/>
      <c r="O217" s="709"/>
      <c r="P217" s="710"/>
      <c r="Q217" s="710"/>
      <c r="R217" s="711"/>
      <c r="S217" s="703"/>
      <c r="T217" s="705"/>
      <c r="U217" s="705"/>
      <c r="V217" s="701"/>
      <c r="W217" s="709"/>
      <c r="X217" s="710"/>
      <c r="Y217" s="710"/>
      <c r="Z217" s="711"/>
      <c r="AA217" s="709"/>
      <c r="AB217" s="710"/>
      <c r="AC217" s="710"/>
      <c r="AD217" s="711"/>
      <c r="AE217" s="709"/>
      <c r="AF217" s="710"/>
      <c r="AG217" s="710"/>
      <c r="AH217" s="711"/>
      <c r="AI217" s="709"/>
      <c r="AJ217" s="710"/>
      <c r="AK217" s="710"/>
      <c r="AL217" s="711"/>
      <c r="AM217" s="89"/>
      <c r="AN217" s="689"/>
      <c r="AO217" s="689"/>
      <c r="AP217" s="689"/>
      <c r="AQ217" s="689"/>
      <c r="AR217" s="79"/>
      <c r="AS217" s="725" t="s">
        <v>315</v>
      </c>
      <c r="AT217" s="718"/>
      <c r="AU217" s="718"/>
      <c r="AV217" s="718"/>
      <c r="AW217" s="718"/>
      <c r="AX217" s="718"/>
      <c r="AY217" s="719"/>
    </row>
    <row r="218" spans="1:51" ht="9.75" customHeight="1" x14ac:dyDescent="0.25">
      <c r="A218" s="709"/>
      <c r="B218" s="711"/>
      <c r="C218" s="89"/>
      <c r="D218" s="726"/>
      <c r="E218" s="726"/>
      <c r="F218" s="726"/>
      <c r="G218" s="726"/>
      <c r="H218" s="114"/>
      <c r="I218" s="89"/>
      <c r="J218" s="689"/>
      <c r="K218" s="689"/>
      <c r="L218" s="689"/>
      <c r="M218" s="689"/>
      <c r="N218" s="121"/>
      <c r="O218" s="709"/>
      <c r="P218" s="710"/>
      <c r="Q218" s="710"/>
      <c r="R218" s="711"/>
      <c r="S218" s="709"/>
      <c r="T218" s="710"/>
      <c r="U218" s="710"/>
      <c r="V218" s="711"/>
      <c r="W218" s="709"/>
      <c r="X218" s="710"/>
      <c r="Y218" s="710"/>
      <c r="Z218" s="711"/>
      <c r="AA218" s="709"/>
      <c r="AB218" s="710"/>
      <c r="AC218" s="710"/>
      <c r="AD218" s="711"/>
      <c r="AE218" s="709"/>
      <c r="AF218" s="710"/>
      <c r="AG218" s="710"/>
      <c r="AH218" s="711"/>
      <c r="AI218" s="709"/>
      <c r="AJ218" s="710"/>
      <c r="AK218" s="710"/>
      <c r="AL218" s="711"/>
      <c r="AM218" s="89"/>
      <c r="AN218" s="689"/>
      <c r="AO218" s="689"/>
      <c r="AP218" s="689"/>
      <c r="AQ218" s="689"/>
      <c r="AR218" s="79"/>
      <c r="AS218" s="717"/>
      <c r="AT218" s="718"/>
      <c r="AU218" s="718"/>
      <c r="AV218" s="718"/>
      <c r="AW218" s="718"/>
      <c r="AX218" s="718"/>
      <c r="AY218" s="719"/>
    </row>
    <row r="219" spans="1:51" ht="9.75" customHeight="1" x14ac:dyDescent="0.25">
      <c r="A219" s="709"/>
      <c r="B219" s="711"/>
      <c r="C219" s="89"/>
      <c r="D219" s="726"/>
      <c r="E219" s="726"/>
      <c r="F219" s="726"/>
      <c r="G219" s="726"/>
      <c r="H219" s="79"/>
      <c r="I219" s="707" t="s">
        <v>153</v>
      </c>
      <c r="J219" s="712"/>
      <c r="K219" s="712"/>
      <c r="L219" s="712"/>
      <c r="M219" s="712"/>
      <c r="N219" s="691" t="s">
        <v>154</v>
      </c>
      <c r="O219" s="703" t="s">
        <v>147</v>
      </c>
      <c r="P219" s="705"/>
      <c r="Q219" s="705"/>
      <c r="R219" s="701" t="s">
        <v>148</v>
      </c>
      <c r="S219" s="709">
        <v>100</v>
      </c>
      <c r="T219" s="710"/>
      <c r="U219" s="710"/>
      <c r="V219" s="711"/>
      <c r="W219" s="703" t="s">
        <v>147</v>
      </c>
      <c r="X219" s="705"/>
      <c r="Y219" s="705"/>
      <c r="Z219" s="701" t="s">
        <v>148</v>
      </c>
      <c r="AA219" s="703" t="s">
        <v>147</v>
      </c>
      <c r="AB219" s="705"/>
      <c r="AC219" s="705"/>
      <c r="AD219" s="701" t="s">
        <v>148</v>
      </c>
      <c r="AE219" s="703" t="s">
        <v>147</v>
      </c>
      <c r="AF219" s="705"/>
      <c r="AG219" s="705"/>
      <c r="AH219" s="701" t="s">
        <v>148</v>
      </c>
      <c r="AI219" s="703" t="s">
        <v>147</v>
      </c>
      <c r="AJ219" s="705"/>
      <c r="AK219" s="705"/>
      <c r="AL219" s="701" t="s">
        <v>148</v>
      </c>
      <c r="AM219" s="707" t="s">
        <v>153</v>
      </c>
      <c r="AN219" s="689"/>
      <c r="AO219" s="689"/>
      <c r="AP219" s="689"/>
      <c r="AQ219" s="689"/>
      <c r="AR219" s="691" t="s">
        <v>154</v>
      </c>
      <c r="AS219" s="693" t="s">
        <v>316</v>
      </c>
      <c r="AT219" s="694"/>
      <c r="AU219" s="694"/>
      <c r="AV219" s="694"/>
      <c r="AW219" s="697"/>
      <c r="AX219" s="697"/>
      <c r="AY219" s="698"/>
    </row>
    <row r="220" spans="1:51" ht="9.75" customHeight="1" x14ac:dyDescent="0.25">
      <c r="A220" s="106"/>
      <c r="B220" s="117"/>
      <c r="C220" s="106"/>
      <c r="D220" s="107"/>
      <c r="E220" s="107"/>
      <c r="F220" s="107"/>
      <c r="G220" s="80"/>
      <c r="H220" s="81"/>
      <c r="I220" s="708"/>
      <c r="J220" s="713"/>
      <c r="K220" s="713"/>
      <c r="L220" s="713"/>
      <c r="M220" s="713"/>
      <c r="N220" s="692"/>
      <c r="O220" s="704"/>
      <c r="P220" s="706"/>
      <c r="Q220" s="706"/>
      <c r="R220" s="702"/>
      <c r="S220" s="714"/>
      <c r="T220" s="715"/>
      <c r="U220" s="715"/>
      <c r="V220" s="716"/>
      <c r="W220" s="704"/>
      <c r="X220" s="706"/>
      <c r="Y220" s="706"/>
      <c r="Z220" s="702"/>
      <c r="AA220" s="704"/>
      <c r="AB220" s="706"/>
      <c r="AC220" s="706"/>
      <c r="AD220" s="702"/>
      <c r="AE220" s="704"/>
      <c r="AF220" s="706"/>
      <c r="AG220" s="706"/>
      <c r="AH220" s="702"/>
      <c r="AI220" s="704"/>
      <c r="AJ220" s="706"/>
      <c r="AK220" s="706"/>
      <c r="AL220" s="702"/>
      <c r="AM220" s="708"/>
      <c r="AN220" s="690"/>
      <c r="AO220" s="690"/>
      <c r="AP220" s="690"/>
      <c r="AQ220" s="690"/>
      <c r="AR220" s="692"/>
      <c r="AS220" s="695"/>
      <c r="AT220" s="696"/>
      <c r="AU220" s="696"/>
      <c r="AV220" s="696"/>
      <c r="AW220" s="699"/>
      <c r="AX220" s="699"/>
      <c r="AY220" s="700"/>
    </row>
    <row r="221" spans="1:51" ht="9.75" hidden="1" customHeight="1" x14ac:dyDescent="0.25">
      <c r="A221" s="109"/>
      <c r="B221" s="110"/>
      <c r="C221" s="109"/>
      <c r="D221" s="98"/>
      <c r="E221" s="98"/>
      <c r="F221" s="52"/>
      <c r="G221" s="52"/>
      <c r="H221" s="111"/>
      <c r="I221" s="169"/>
      <c r="J221" s="52"/>
      <c r="K221" s="52"/>
      <c r="L221" s="96"/>
      <c r="M221" s="52"/>
      <c r="N221" s="119"/>
      <c r="O221" s="721">
        <v>100</v>
      </c>
      <c r="P221" s="722"/>
      <c r="Q221" s="722"/>
      <c r="R221" s="723"/>
      <c r="S221" s="703" t="s">
        <v>147</v>
      </c>
      <c r="T221" s="724">
        <v>100</v>
      </c>
      <c r="U221" s="724"/>
      <c r="V221" s="701" t="s">
        <v>148</v>
      </c>
      <c r="W221" s="721">
        <v>100</v>
      </c>
      <c r="X221" s="722"/>
      <c r="Y221" s="722"/>
      <c r="Z221" s="723"/>
      <c r="AA221" s="721">
        <v>100</v>
      </c>
      <c r="AB221" s="722"/>
      <c r="AC221" s="722"/>
      <c r="AD221" s="723"/>
      <c r="AE221" s="721">
        <v>100</v>
      </c>
      <c r="AF221" s="722"/>
      <c r="AG221" s="722"/>
      <c r="AH221" s="723"/>
      <c r="AI221" s="721">
        <v>100</v>
      </c>
      <c r="AJ221" s="722"/>
      <c r="AK221" s="722"/>
      <c r="AL221" s="723"/>
      <c r="AM221" s="113"/>
      <c r="AN221" s="52"/>
      <c r="AO221" s="52"/>
      <c r="AP221" s="52"/>
      <c r="AQ221" s="96"/>
      <c r="AR221" s="105"/>
      <c r="AS221" s="53"/>
      <c r="AT221" s="54"/>
      <c r="AU221" s="54"/>
      <c r="AV221" s="53"/>
      <c r="AW221" s="120"/>
      <c r="AX221" s="120"/>
      <c r="AY221" s="115"/>
    </row>
    <row r="222" spans="1:51" ht="9.75" hidden="1" customHeight="1" x14ac:dyDescent="0.25">
      <c r="A222" s="709" t="s">
        <v>65</v>
      </c>
      <c r="B222" s="711"/>
      <c r="C222" s="67"/>
      <c r="D222" s="53"/>
      <c r="E222" s="53"/>
      <c r="F222" s="53"/>
      <c r="G222" s="53"/>
      <c r="H222" s="114"/>
      <c r="I222" s="89"/>
      <c r="J222" s="689" t="e">
        <f>ROUND(J224+J224*#REF!/100*$V$145/12+J224*#REF!*$AG$101/12,0)</f>
        <v>#REF!</v>
      </c>
      <c r="K222" s="689"/>
      <c r="L222" s="689"/>
      <c r="M222" s="689"/>
      <c r="N222" s="121"/>
      <c r="O222" s="709"/>
      <c r="P222" s="710"/>
      <c r="Q222" s="710"/>
      <c r="R222" s="711"/>
      <c r="S222" s="703"/>
      <c r="T222" s="705"/>
      <c r="U222" s="705"/>
      <c r="V222" s="701"/>
      <c r="W222" s="709"/>
      <c r="X222" s="710"/>
      <c r="Y222" s="710"/>
      <c r="Z222" s="711"/>
      <c r="AA222" s="709"/>
      <c r="AB222" s="710"/>
      <c r="AC222" s="710"/>
      <c r="AD222" s="711"/>
      <c r="AE222" s="709"/>
      <c r="AF222" s="710"/>
      <c r="AG222" s="710"/>
      <c r="AH222" s="711"/>
      <c r="AI222" s="709"/>
      <c r="AJ222" s="710"/>
      <c r="AK222" s="710"/>
      <c r="AL222" s="711"/>
      <c r="AM222" s="89"/>
      <c r="AN222" s="689" t="e">
        <f>ROUND(J222/P224*T221/X224/AB224/AF224/AJ224*100000000,0)</f>
        <v>#REF!</v>
      </c>
      <c r="AO222" s="689"/>
      <c r="AP222" s="689"/>
      <c r="AQ222" s="689"/>
      <c r="AR222" s="79"/>
      <c r="AS222" s="717" t="e">
        <f>AS216-#REF!*AS216/100*V150/12-#REF!*AS216*AB106/12</f>
        <v>#REF!</v>
      </c>
      <c r="AT222" s="718"/>
      <c r="AU222" s="718"/>
      <c r="AV222" s="718"/>
      <c r="AW222" s="718"/>
      <c r="AX222" s="718"/>
      <c r="AY222" s="719"/>
    </row>
    <row r="223" spans="1:51" ht="9.75" hidden="1" customHeight="1" x14ac:dyDescent="0.25">
      <c r="A223" s="709"/>
      <c r="B223" s="711"/>
      <c r="C223" s="89"/>
      <c r="D223" s="720" t="s">
        <v>317</v>
      </c>
      <c r="E223" s="720"/>
      <c r="F223" s="720"/>
      <c r="G223" s="720"/>
      <c r="H223" s="114"/>
      <c r="I223" s="89"/>
      <c r="J223" s="689"/>
      <c r="K223" s="689"/>
      <c r="L223" s="689"/>
      <c r="M223" s="689"/>
      <c r="N223" s="121"/>
      <c r="O223" s="709"/>
      <c r="P223" s="710"/>
      <c r="Q223" s="710"/>
      <c r="R223" s="711"/>
      <c r="S223" s="709"/>
      <c r="T223" s="710"/>
      <c r="U223" s="710"/>
      <c r="V223" s="711"/>
      <c r="W223" s="709"/>
      <c r="X223" s="710"/>
      <c r="Y223" s="710"/>
      <c r="Z223" s="711"/>
      <c r="AA223" s="709"/>
      <c r="AB223" s="710"/>
      <c r="AC223" s="710"/>
      <c r="AD223" s="711"/>
      <c r="AE223" s="709"/>
      <c r="AF223" s="710"/>
      <c r="AG223" s="710"/>
      <c r="AH223" s="711"/>
      <c r="AI223" s="709"/>
      <c r="AJ223" s="710"/>
      <c r="AK223" s="710"/>
      <c r="AL223" s="711"/>
      <c r="AM223" s="89"/>
      <c r="AN223" s="689"/>
      <c r="AO223" s="689"/>
      <c r="AP223" s="689"/>
      <c r="AQ223" s="689"/>
      <c r="AR223" s="79"/>
      <c r="AS223" s="717"/>
      <c r="AT223" s="718"/>
      <c r="AU223" s="718"/>
      <c r="AV223" s="718"/>
      <c r="AW223" s="718"/>
      <c r="AX223" s="718"/>
      <c r="AY223" s="719"/>
    </row>
    <row r="224" spans="1:51" ht="9.75" hidden="1" customHeight="1" x14ac:dyDescent="0.25">
      <c r="A224" s="709"/>
      <c r="B224" s="711"/>
      <c r="C224" s="89"/>
      <c r="D224" s="58"/>
      <c r="E224" s="58"/>
      <c r="F224" s="58"/>
      <c r="G224" s="53"/>
      <c r="H224" s="79"/>
      <c r="I224" s="707" t="s">
        <v>153</v>
      </c>
      <c r="J224" s="712">
        <v>3176</v>
      </c>
      <c r="K224" s="712"/>
      <c r="L224" s="712"/>
      <c r="M224" s="712"/>
      <c r="N224" s="691" t="s">
        <v>154</v>
      </c>
      <c r="O224" s="703" t="s">
        <v>147</v>
      </c>
      <c r="P224" s="705">
        <v>100</v>
      </c>
      <c r="Q224" s="705"/>
      <c r="R224" s="701" t="s">
        <v>148</v>
      </c>
      <c r="S224" s="709">
        <v>100</v>
      </c>
      <c r="T224" s="710"/>
      <c r="U224" s="710"/>
      <c r="V224" s="711"/>
      <c r="W224" s="703" t="s">
        <v>147</v>
      </c>
      <c r="X224" s="705">
        <v>100</v>
      </c>
      <c r="Y224" s="705"/>
      <c r="Z224" s="701" t="s">
        <v>148</v>
      </c>
      <c r="AA224" s="703" t="s">
        <v>147</v>
      </c>
      <c r="AB224" s="705">
        <v>100</v>
      </c>
      <c r="AC224" s="705"/>
      <c r="AD224" s="701" t="s">
        <v>148</v>
      </c>
      <c r="AE224" s="703" t="s">
        <v>147</v>
      </c>
      <c r="AF224" s="705">
        <v>80</v>
      </c>
      <c r="AG224" s="705"/>
      <c r="AH224" s="701" t="s">
        <v>148</v>
      </c>
      <c r="AI224" s="703" t="s">
        <v>147</v>
      </c>
      <c r="AJ224" s="705">
        <v>100</v>
      </c>
      <c r="AK224" s="705"/>
      <c r="AL224" s="701" t="s">
        <v>148</v>
      </c>
      <c r="AM224" s="707" t="s">
        <v>153</v>
      </c>
      <c r="AN224" s="689">
        <f>ROUND(J224/P224*T221/X224/AB224/AF224/AJ224*100000000,0)</f>
        <v>3970</v>
      </c>
      <c r="AO224" s="689"/>
      <c r="AP224" s="689"/>
      <c r="AQ224" s="689"/>
      <c r="AR224" s="691" t="s">
        <v>154</v>
      </c>
      <c r="AS224" s="693" t="s">
        <v>316</v>
      </c>
      <c r="AT224" s="694"/>
      <c r="AU224" s="694"/>
      <c r="AV224" s="694"/>
      <c r="AW224" s="697" t="s">
        <v>318</v>
      </c>
      <c r="AX224" s="697"/>
      <c r="AY224" s="698"/>
    </row>
    <row r="225" spans="1:51" ht="9.75" hidden="1" customHeight="1" x14ac:dyDescent="0.25">
      <c r="A225" s="106"/>
      <c r="B225" s="117"/>
      <c r="C225" s="106"/>
      <c r="D225" s="107"/>
      <c r="E225" s="107"/>
      <c r="F225" s="107"/>
      <c r="G225" s="80"/>
      <c r="H225" s="81"/>
      <c r="I225" s="708"/>
      <c r="J225" s="713"/>
      <c r="K225" s="713"/>
      <c r="L225" s="713"/>
      <c r="M225" s="713"/>
      <c r="N225" s="692"/>
      <c r="O225" s="704"/>
      <c r="P225" s="706"/>
      <c r="Q225" s="706"/>
      <c r="R225" s="702"/>
      <c r="S225" s="714"/>
      <c r="T225" s="715"/>
      <c r="U225" s="715"/>
      <c r="V225" s="716"/>
      <c r="W225" s="704"/>
      <c r="X225" s="706"/>
      <c r="Y225" s="706"/>
      <c r="Z225" s="702"/>
      <c r="AA225" s="704"/>
      <c r="AB225" s="706"/>
      <c r="AC225" s="706"/>
      <c r="AD225" s="702"/>
      <c r="AE225" s="704"/>
      <c r="AF225" s="706"/>
      <c r="AG225" s="706"/>
      <c r="AH225" s="702"/>
      <c r="AI225" s="704"/>
      <c r="AJ225" s="706"/>
      <c r="AK225" s="706"/>
      <c r="AL225" s="702"/>
      <c r="AM225" s="708"/>
      <c r="AN225" s="690"/>
      <c r="AO225" s="690"/>
      <c r="AP225" s="690"/>
      <c r="AQ225" s="690"/>
      <c r="AR225" s="692"/>
      <c r="AS225" s="695"/>
      <c r="AT225" s="696"/>
      <c r="AU225" s="696"/>
      <c r="AV225" s="696"/>
      <c r="AW225" s="699"/>
      <c r="AX225" s="699"/>
      <c r="AY225" s="700"/>
    </row>
    <row r="226" spans="1:51" ht="9.75" hidden="1" customHeight="1" x14ac:dyDescent="0.25">
      <c r="A226" s="109"/>
      <c r="B226" s="110"/>
      <c r="C226" s="109"/>
      <c r="D226" s="98"/>
      <c r="E226" s="98"/>
      <c r="F226" s="52"/>
      <c r="G226" s="52"/>
      <c r="H226" s="111"/>
      <c r="I226" s="169"/>
      <c r="J226" s="52"/>
      <c r="K226" s="52"/>
      <c r="L226" s="96"/>
      <c r="M226" s="52"/>
      <c r="N226" s="119"/>
      <c r="O226" s="721">
        <v>100</v>
      </c>
      <c r="P226" s="722"/>
      <c r="Q226" s="722"/>
      <c r="R226" s="723"/>
      <c r="S226" s="703" t="s">
        <v>147</v>
      </c>
      <c r="T226" s="724">
        <v>100</v>
      </c>
      <c r="U226" s="724"/>
      <c r="V226" s="701" t="s">
        <v>148</v>
      </c>
      <c r="W226" s="721">
        <v>100</v>
      </c>
      <c r="X226" s="722"/>
      <c r="Y226" s="722"/>
      <c r="Z226" s="723"/>
      <c r="AA226" s="721">
        <v>100</v>
      </c>
      <c r="AB226" s="722"/>
      <c r="AC226" s="722"/>
      <c r="AD226" s="723"/>
      <c r="AE226" s="721">
        <v>100</v>
      </c>
      <c r="AF226" s="722"/>
      <c r="AG226" s="722"/>
      <c r="AH226" s="723"/>
      <c r="AI226" s="721">
        <v>100</v>
      </c>
      <c r="AJ226" s="722"/>
      <c r="AK226" s="722"/>
      <c r="AL226" s="723"/>
      <c r="AM226" s="113"/>
      <c r="AN226" s="52"/>
      <c r="AO226" s="52"/>
      <c r="AP226" s="52"/>
      <c r="AQ226" s="96"/>
      <c r="AR226" s="105"/>
      <c r="AS226" s="53"/>
      <c r="AT226" s="54"/>
      <c r="AU226" s="54"/>
      <c r="AV226" s="53"/>
      <c r="AW226" s="120"/>
      <c r="AX226" s="120"/>
      <c r="AY226" s="115"/>
    </row>
    <row r="227" spans="1:51" ht="9.75" hidden="1" customHeight="1" x14ac:dyDescent="0.25">
      <c r="A227" s="709" t="s">
        <v>66</v>
      </c>
      <c r="B227" s="711"/>
      <c r="C227" s="67"/>
      <c r="D227" s="53"/>
      <c r="E227" s="53"/>
      <c r="F227" s="53"/>
      <c r="G227" s="53"/>
      <c r="H227" s="114"/>
      <c r="I227" s="89"/>
      <c r="J227" s="689" t="e">
        <f>ROUND(J229+J229*#REF!/100*$V$145/12+J229*#REF!*$AG$101/12,0)</f>
        <v>#REF!</v>
      </c>
      <c r="K227" s="689"/>
      <c r="L227" s="689"/>
      <c r="M227" s="689"/>
      <c r="N227" s="121"/>
      <c r="O227" s="709"/>
      <c r="P227" s="710"/>
      <c r="Q227" s="710"/>
      <c r="R227" s="711"/>
      <c r="S227" s="703"/>
      <c r="T227" s="705"/>
      <c r="U227" s="705"/>
      <c r="V227" s="701"/>
      <c r="W227" s="709"/>
      <c r="X227" s="710"/>
      <c r="Y227" s="710"/>
      <c r="Z227" s="711"/>
      <c r="AA227" s="709"/>
      <c r="AB227" s="710"/>
      <c r="AC227" s="710"/>
      <c r="AD227" s="711"/>
      <c r="AE227" s="709"/>
      <c r="AF227" s="710"/>
      <c r="AG227" s="710"/>
      <c r="AH227" s="711"/>
      <c r="AI227" s="709"/>
      <c r="AJ227" s="710"/>
      <c r="AK227" s="710"/>
      <c r="AL227" s="711"/>
      <c r="AM227" s="89"/>
      <c r="AN227" s="689" t="e">
        <f>ROUND(J227/P229*T226/X229/AB229/AF229/AJ229*100000000,0)</f>
        <v>#REF!</v>
      </c>
      <c r="AO227" s="689"/>
      <c r="AP227" s="689"/>
      <c r="AQ227" s="689"/>
      <c r="AR227" s="79"/>
      <c r="AS227" s="717" t="e">
        <f>AS221-#REF!*AS221/100*V158/12-#REF!*AS221*AB111/12</f>
        <v>#REF!</v>
      </c>
      <c r="AT227" s="718"/>
      <c r="AU227" s="718"/>
      <c r="AV227" s="718"/>
      <c r="AW227" s="718"/>
      <c r="AX227" s="718"/>
      <c r="AY227" s="719"/>
    </row>
    <row r="228" spans="1:51" ht="9.75" hidden="1" customHeight="1" x14ac:dyDescent="0.25">
      <c r="A228" s="709"/>
      <c r="B228" s="711"/>
      <c r="C228" s="89"/>
      <c r="D228" s="720" t="s">
        <v>317</v>
      </c>
      <c r="E228" s="720"/>
      <c r="F228" s="720"/>
      <c r="G228" s="720"/>
      <c r="H228" s="114"/>
      <c r="I228" s="89"/>
      <c r="J228" s="689"/>
      <c r="K228" s="689"/>
      <c r="L228" s="689"/>
      <c r="M228" s="689"/>
      <c r="N228" s="121"/>
      <c r="O228" s="709"/>
      <c r="P228" s="710"/>
      <c r="Q228" s="710"/>
      <c r="R228" s="711"/>
      <c r="S228" s="709"/>
      <c r="T228" s="710"/>
      <c r="U228" s="710"/>
      <c r="V228" s="711"/>
      <c r="W228" s="709"/>
      <c r="X228" s="710"/>
      <c r="Y228" s="710"/>
      <c r="Z228" s="711"/>
      <c r="AA228" s="709"/>
      <c r="AB228" s="710"/>
      <c r="AC228" s="710"/>
      <c r="AD228" s="711"/>
      <c r="AE228" s="709"/>
      <c r="AF228" s="710"/>
      <c r="AG228" s="710"/>
      <c r="AH228" s="711"/>
      <c r="AI228" s="709"/>
      <c r="AJ228" s="710"/>
      <c r="AK228" s="710"/>
      <c r="AL228" s="711"/>
      <c r="AM228" s="89"/>
      <c r="AN228" s="689"/>
      <c r="AO228" s="689"/>
      <c r="AP228" s="689"/>
      <c r="AQ228" s="689"/>
      <c r="AR228" s="79"/>
      <c r="AS228" s="717"/>
      <c r="AT228" s="718"/>
      <c r="AU228" s="718"/>
      <c r="AV228" s="718"/>
      <c r="AW228" s="718"/>
      <c r="AX228" s="718"/>
      <c r="AY228" s="719"/>
    </row>
    <row r="229" spans="1:51" ht="9.75" hidden="1" customHeight="1" x14ac:dyDescent="0.25">
      <c r="A229" s="709"/>
      <c r="B229" s="711"/>
      <c r="C229" s="89"/>
      <c r="D229" s="58"/>
      <c r="E229" s="58"/>
      <c r="F229" s="58"/>
      <c r="G229" s="53"/>
      <c r="H229" s="79"/>
      <c r="I229" s="707" t="s">
        <v>153</v>
      </c>
      <c r="J229" s="712">
        <v>4288</v>
      </c>
      <c r="K229" s="712"/>
      <c r="L229" s="712"/>
      <c r="M229" s="712"/>
      <c r="N229" s="691" t="s">
        <v>154</v>
      </c>
      <c r="O229" s="703" t="s">
        <v>147</v>
      </c>
      <c r="P229" s="705">
        <v>100</v>
      </c>
      <c r="Q229" s="705"/>
      <c r="R229" s="701" t="s">
        <v>148</v>
      </c>
      <c r="S229" s="709">
        <v>100</v>
      </c>
      <c r="T229" s="710"/>
      <c r="U229" s="710"/>
      <c r="V229" s="711"/>
      <c r="W229" s="703" t="s">
        <v>147</v>
      </c>
      <c r="X229" s="705">
        <v>100</v>
      </c>
      <c r="Y229" s="705"/>
      <c r="Z229" s="701" t="s">
        <v>148</v>
      </c>
      <c r="AA229" s="703" t="s">
        <v>147</v>
      </c>
      <c r="AB229" s="705">
        <v>110</v>
      </c>
      <c r="AC229" s="705"/>
      <c r="AD229" s="701" t="s">
        <v>148</v>
      </c>
      <c r="AE229" s="703" t="s">
        <v>147</v>
      </c>
      <c r="AF229" s="705">
        <v>90</v>
      </c>
      <c r="AG229" s="705"/>
      <c r="AH229" s="701" t="s">
        <v>148</v>
      </c>
      <c r="AI229" s="703" t="s">
        <v>147</v>
      </c>
      <c r="AJ229" s="705">
        <v>100</v>
      </c>
      <c r="AK229" s="705"/>
      <c r="AL229" s="701" t="s">
        <v>148</v>
      </c>
      <c r="AM229" s="707" t="s">
        <v>153</v>
      </c>
      <c r="AN229" s="689">
        <f>ROUND(J229/P229*T226/X229/AB229/AF229/AJ229*100000000,0)</f>
        <v>4331</v>
      </c>
      <c r="AO229" s="689"/>
      <c r="AP229" s="689"/>
      <c r="AQ229" s="689"/>
      <c r="AR229" s="691" t="s">
        <v>154</v>
      </c>
      <c r="AS229" s="693" t="s">
        <v>316</v>
      </c>
      <c r="AT229" s="694"/>
      <c r="AU229" s="694"/>
      <c r="AV229" s="694"/>
      <c r="AW229" s="697" t="s">
        <v>318</v>
      </c>
      <c r="AX229" s="697"/>
      <c r="AY229" s="698"/>
    </row>
    <row r="230" spans="1:51" ht="9.75" hidden="1" customHeight="1" x14ac:dyDescent="0.25">
      <c r="A230" s="106"/>
      <c r="B230" s="117"/>
      <c r="C230" s="106"/>
      <c r="D230" s="107"/>
      <c r="E230" s="107"/>
      <c r="F230" s="107"/>
      <c r="G230" s="80"/>
      <c r="H230" s="81"/>
      <c r="I230" s="708"/>
      <c r="J230" s="713"/>
      <c r="K230" s="713"/>
      <c r="L230" s="713"/>
      <c r="M230" s="713"/>
      <c r="N230" s="692"/>
      <c r="O230" s="704"/>
      <c r="P230" s="706"/>
      <c r="Q230" s="706"/>
      <c r="R230" s="702"/>
      <c r="S230" s="714"/>
      <c r="T230" s="715"/>
      <c r="U230" s="715"/>
      <c r="V230" s="716"/>
      <c r="W230" s="704"/>
      <c r="X230" s="706"/>
      <c r="Y230" s="706"/>
      <c r="Z230" s="702"/>
      <c r="AA230" s="704"/>
      <c r="AB230" s="706"/>
      <c r="AC230" s="706"/>
      <c r="AD230" s="702"/>
      <c r="AE230" s="704"/>
      <c r="AF230" s="706"/>
      <c r="AG230" s="706"/>
      <c r="AH230" s="702"/>
      <c r="AI230" s="704"/>
      <c r="AJ230" s="706"/>
      <c r="AK230" s="706"/>
      <c r="AL230" s="702"/>
      <c r="AM230" s="708"/>
      <c r="AN230" s="690"/>
      <c r="AO230" s="690"/>
      <c r="AP230" s="690"/>
      <c r="AQ230" s="690"/>
      <c r="AR230" s="692"/>
      <c r="AS230" s="695"/>
      <c r="AT230" s="696"/>
      <c r="AU230" s="696"/>
      <c r="AV230" s="696"/>
      <c r="AW230" s="699"/>
      <c r="AX230" s="699"/>
      <c r="AY230" s="700"/>
    </row>
    <row r="232" spans="1:51" ht="9.75" customHeight="1" x14ac:dyDescent="0.25">
      <c r="A232" s="680" t="s">
        <v>159</v>
      </c>
      <c r="B232" s="681"/>
      <c r="C232" s="681"/>
      <c r="D232" s="681"/>
      <c r="E232" s="681"/>
      <c r="F232" s="681"/>
      <c r="G232" s="681"/>
      <c r="H232" s="681"/>
      <c r="I232" s="681"/>
      <c r="J232" s="681"/>
      <c r="K232" s="681"/>
      <c r="L232" s="681"/>
      <c r="M232" s="681"/>
      <c r="N232" s="681"/>
      <c r="O232" s="681"/>
      <c r="P232" s="681"/>
      <c r="Q232" s="681"/>
      <c r="R232" s="681"/>
      <c r="S232" s="681"/>
      <c r="T232" s="681"/>
      <c r="U232" s="681"/>
      <c r="V232" s="681"/>
      <c r="W232" s="681"/>
      <c r="X232" s="681"/>
      <c r="Y232" s="681"/>
      <c r="Z232" s="681"/>
      <c r="AA232" s="681"/>
      <c r="AB232" s="681"/>
      <c r="AC232" s="681"/>
      <c r="AD232" s="681"/>
      <c r="AE232" s="681"/>
      <c r="AF232" s="681"/>
      <c r="AG232" s="681"/>
      <c r="AH232" s="681"/>
      <c r="AI232" s="681"/>
      <c r="AJ232" s="681"/>
      <c r="AK232" s="681"/>
      <c r="AL232" s="681"/>
      <c r="AM232" s="681"/>
      <c r="AN232" s="681"/>
      <c r="AO232" s="681"/>
      <c r="AP232" s="681"/>
      <c r="AQ232" s="681"/>
      <c r="AR232" s="681"/>
      <c r="AS232" s="681"/>
      <c r="AT232" s="681"/>
      <c r="AU232" s="681"/>
      <c r="AV232" s="681"/>
      <c r="AW232" s="681"/>
      <c r="AX232" s="681"/>
      <c r="AY232" s="682"/>
    </row>
    <row r="233" spans="1:51" ht="9.75" customHeight="1" x14ac:dyDescent="0.25">
      <c r="A233" s="683"/>
      <c r="B233" s="684"/>
      <c r="C233" s="684"/>
      <c r="D233" s="684"/>
      <c r="E233" s="684"/>
      <c r="F233" s="684"/>
      <c r="G233" s="684"/>
      <c r="H233" s="684"/>
      <c r="I233" s="684"/>
      <c r="J233" s="684"/>
      <c r="K233" s="684"/>
      <c r="L233" s="684"/>
      <c r="M233" s="684"/>
      <c r="N233" s="684"/>
      <c r="O233" s="684"/>
      <c r="P233" s="684"/>
      <c r="Q233" s="684"/>
      <c r="R233" s="684"/>
      <c r="S233" s="684"/>
      <c r="T233" s="684"/>
      <c r="U233" s="684"/>
      <c r="V233" s="684"/>
      <c r="W233" s="684"/>
      <c r="X233" s="684"/>
      <c r="Y233" s="684"/>
      <c r="Z233" s="684"/>
      <c r="AA233" s="684"/>
      <c r="AB233" s="684"/>
      <c r="AC233" s="684"/>
      <c r="AD233" s="684"/>
      <c r="AE233" s="684"/>
      <c r="AF233" s="684"/>
      <c r="AG233" s="684"/>
      <c r="AH233" s="684"/>
      <c r="AI233" s="684"/>
      <c r="AJ233" s="684"/>
      <c r="AK233" s="684"/>
      <c r="AL233" s="684"/>
      <c r="AM233" s="684"/>
      <c r="AN233" s="684"/>
      <c r="AO233" s="684"/>
      <c r="AP233" s="684"/>
      <c r="AQ233" s="684"/>
      <c r="AR233" s="684"/>
      <c r="AS233" s="684"/>
      <c r="AT233" s="684"/>
      <c r="AU233" s="684"/>
      <c r="AV233" s="684"/>
      <c r="AW233" s="684"/>
      <c r="AX233" s="684"/>
      <c r="AY233" s="685"/>
    </row>
    <row r="234" spans="1:51" ht="9.75" customHeight="1" x14ac:dyDescent="0.25">
      <c r="A234" s="686"/>
      <c r="B234" s="687"/>
      <c r="C234" s="687"/>
      <c r="D234" s="687"/>
      <c r="E234" s="687"/>
      <c r="F234" s="687"/>
      <c r="G234" s="687"/>
      <c r="H234" s="687"/>
      <c r="I234" s="687"/>
      <c r="J234" s="687"/>
      <c r="K234" s="687"/>
      <c r="L234" s="687"/>
      <c r="M234" s="687"/>
      <c r="N234" s="687"/>
      <c r="O234" s="687"/>
      <c r="P234" s="687"/>
      <c r="Q234" s="687"/>
      <c r="R234" s="687"/>
      <c r="S234" s="687"/>
      <c r="T234" s="687"/>
      <c r="U234" s="687"/>
      <c r="V234" s="687"/>
      <c r="W234" s="687"/>
      <c r="X234" s="687"/>
      <c r="Y234" s="687"/>
      <c r="Z234" s="687"/>
      <c r="AA234" s="687"/>
      <c r="AB234" s="687"/>
      <c r="AC234" s="687"/>
      <c r="AD234" s="687"/>
      <c r="AE234" s="687"/>
      <c r="AF234" s="687"/>
      <c r="AG234" s="687"/>
      <c r="AH234" s="687"/>
      <c r="AI234" s="687"/>
      <c r="AJ234" s="687"/>
      <c r="AK234" s="687"/>
      <c r="AL234" s="687"/>
      <c r="AM234" s="687"/>
      <c r="AN234" s="687"/>
      <c r="AO234" s="687"/>
      <c r="AP234" s="687"/>
      <c r="AQ234" s="687"/>
      <c r="AR234" s="687"/>
      <c r="AS234" s="687"/>
      <c r="AT234" s="687"/>
      <c r="AU234" s="687"/>
      <c r="AV234" s="687"/>
      <c r="AW234" s="687"/>
      <c r="AX234" s="687"/>
      <c r="AY234" s="688"/>
    </row>
    <row r="235" spans="1:51" ht="9.75" customHeight="1" x14ac:dyDescent="0.25">
      <c r="A235" s="92"/>
      <c r="B235" s="54"/>
      <c r="C235" s="54"/>
      <c r="D235" s="54"/>
      <c r="E235" s="54"/>
      <c r="F235" s="54"/>
      <c r="G235" s="54"/>
      <c r="H235" s="54"/>
      <c r="I235" s="54"/>
      <c r="J235" s="54"/>
      <c r="K235" s="54"/>
      <c r="L235" s="54"/>
      <c r="M235" s="54"/>
      <c r="N235" s="54"/>
      <c r="O235" s="54"/>
      <c r="P235" s="54"/>
      <c r="Q235" s="54"/>
      <c r="R235" s="54"/>
      <c r="S235" s="54"/>
      <c r="T235" s="54"/>
      <c r="U235" s="54"/>
      <c r="V235" s="54"/>
      <c r="W235" s="54"/>
      <c r="X235" s="54"/>
      <c r="Y235" s="54"/>
      <c r="Z235" s="54"/>
      <c r="AA235" s="54"/>
      <c r="AB235" s="54"/>
      <c r="AC235" s="54"/>
      <c r="AD235" s="54"/>
      <c r="AE235" s="54"/>
      <c r="AF235" s="54"/>
      <c r="AG235" s="54"/>
      <c r="AH235" s="54"/>
      <c r="AI235" s="54"/>
      <c r="AJ235" s="54"/>
      <c r="AK235" s="54"/>
      <c r="AL235" s="54"/>
      <c r="AM235" s="54"/>
      <c r="AN235" s="54"/>
      <c r="AO235" s="54"/>
      <c r="AP235" s="54"/>
      <c r="AQ235" s="54"/>
      <c r="AR235" s="54"/>
      <c r="AS235" s="54"/>
      <c r="AT235" s="54"/>
      <c r="AU235" s="54"/>
      <c r="AV235" s="54"/>
      <c r="AW235" s="54"/>
      <c r="AX235" s="54"/>
      <c r="AY235" s="55"/>
    </row>
    <row r="236" spans="1:51" ht="9.75" customHeight="1" x14ac:dyDescent="0.25">
      <c r="A236" s="92"/>
      <c r="B236" s="679"/>
      <c r="C236" s="679"/>
      <c r="D236" s="679"/>
      <c r="E236" s="679"/>
      <c r="F236" s="679"/>
      <c r="G236" s="679"/>
      <c r="H236" s="679"/>
      <c r="I236" s="679"/>
      <c r="J236" s="679"/>
      <c r="K236" s="679"/>
      <c r="L236" s="679"/>
      <c r="M236" s="679"/>
      <c r="N236" s="679"/>
      <c r="O236" s="679"/>
      <c r="P236" s="679"/>
      <c r="Q236" s="679"/>
      <c r="R236" s="679"/>
      <c r="S236" s="679"/>
      <c r="T236" s="679"/>
      <c r="U236" s="679"/>
      <c r="V236" s="679"/>
      <c r="W236" s="679"/>
      <c r="X236" s="679"/>
      <c r="Y236" s="679"/>
      <c r="Z236" s="679"/>
      <c r="AA236" s="679"/>
      <c r="AB236" s="679"/>
      <c r="AC236" s="679"/>
      <c r="AD236" s="679"/>
      <c r="AE236" s="679"/>
      <c r="AF236" s="679"/>
      <c r="AG236" s="679"/>
      <c r="AH236" s="679"/>
      <c r="AI236" s="679"/>
      <c r="AJ236" s="679"/>
      <c r="AK236" s="679"/>
      <c r="AL236" s="679"/>
      <c r="AM236" s="679"/>
      <c r="AN236" s="679"/>
      <c r="AO236" s="679"/>
      <c r="AP236" s="679"/>
      <c r="AQ236" s="679"/>
      <c r="AR236" s="679"/>
      <c r="AS236" s="679"/>
      <c r="AT236" s="679"/>
      <c r="AU236" s="679"/>
      <c r="AV236" s="679"/>
      <c r="AW236" s="679"/>
      <c r="AX236" s="679"/>
      <c r="AY236" s="55"/>
    </row>
    <row r="237" spans="1:51" ht="9.75" customHeight="1" x14ac:dyDescent="0.25">
      <c r="A237" s="92"/>
      <c r="B237" s="679"/>
      <c r="C237" s="679"/>
      <c r="D237" s="679"/>
      <c r="E237" s="679"/>
      <c r="F237" s="679"/>
      <c r="G237" s="679"/>
      <c r="H237" s="679"/>
      <c r="I237" s="679"/>
      <c r="J237" s="679"/>
      <c r="K237" s="679"/>
      <c r="L237" s="679"/>
      <c r="M237" s="679"/>
      <c r="N237" s="679"/>
      <c r="O237" s="679"/>
      <c r="P237" s="679"/>
      <c r="Q237" s="679"/>
      <c r="R237" s="679"/>
      <c r="S237" s="679"/>
      <c r="T237" s="679"/>
      <c r="U237" s="679"/>
      <c r="V237" s="679"/>
      <c r="W237" s="679"/>
      <c r="X237" s="679"/>
      <c r="Y237" s="679"/>
      <c r="Z237" s="679"/>
      <c r="AA237" s="679"/>
      <c r="AB237" s="679"/>
      <c r="AC237" s="679"/>
      <c r="AD237" s="679"/>
      <c r="AE237" s="679"/>
      <c r="AF237" s="679"/>
      <c r="AG237" s="679"/>
      <c r="AH237" s="679"/>
      <c r="AI237" s="679"/>
      <c r="AJ237" s="679"/>
      <c r="AK237" s="679"/>
      <c r="AL237" s="679"/>
      <c r="AM237" s="679"/>
      <c r="AN237" s="679"/>
      <c r="AO237" s="679"/>
      <c r="AP237" s="679"/>
      <c r="AQ237" s="679"/>
      <c r="AR237" s="679"/>
      <c r="AS237" s="679"/>
      <c r="AT237" s="679"/>
      <c r="AU237" s="679"/>
      <c r="AV237" s="679"/>
      <c r="AW237" s="679"/>
      <c r="AX237" s="679"/>
      <c r="AY237" s="55"/>
    </row>
    <row r="238" spans="1:51" ht="9.75" customHeight="1" x14ac:dyDescent="0.25">
      <c r="A238" s="92"/>
      <c r="B238" s="679"/>
      <c r="C238" s="679"/>
      <c r="D238" s="679"/>
      <c r="E238" s="679"/>
      <c r="F238" s="679"/>
      <c r="G238" s="679"/>
      <c r="H238" s="679"/>
      <c r="I238" s="679"/>
      <c r="J238" s="679"/>
      <c r="K238" s="679"/>
      <c r="L238" s="679"/>
      <c r="M238" s="679"/>
      <c r="N238" s="679"/>
      <c r="O238" s="679"/>
      <c r="P238" s="679"/>
      <c r="Q238" s="679"/>
      <c r="R238" s="679"/>
      <c r="S238" s="679"/>
      <c r="T238" s="679"/>
      <c r="U238" s="679"/>
      <c r="V238" s="679"/>
      <c r="W238" s="679"/>
      <c r="X238" s="679"/>
      <c r="Y238" s="679"/>
      <c r="Z238" s="679"/>
      <c r="AA238" s="679"/>
      <c r="AB238" s="679"/>
      <c r="AC238" s="679"/>
      <c r="AD238" s="679"/>
      <c r="AE238" s="679"/>
      <c r="AF238" s="679"/>
      <c r="AG238" s="679"/>
      <c r="AH238" s="679"/>
      <c r="AI238" s="679"/>
      <c r="AJ238" s="679"/>
      <c r="AK238" s="679"/>
      <c r="AL238" s="679"/>
      <c r="AM238" s="679"/>
      <c r="AN238" s="679"/>
      <c r="AO238" s="679"/>
      <c r="AP238" s="679"/>
      <c r="AQ238" s="679"/>
      <c r="AR238" s="679"/>
      <c r="AS238" s="679"/>
      <c r="AT238" s="679"/>
      <c r="AU238" s="679"/>
      <c r="AV238" s="679"/>
      <c r="AW238" s="679"/>
      <c r="AX238" s="679"/>
      <c r="AY238" s="55"/>
    </row>
    <row r="239" spans="1:51" ht="9.75" customHeight="1" x14ac:dyDescent="0.25">
      <c r="A239" s="92"/>
      <c r="B239" s="54"/>
      <c r="C239" s="54"/>
      <c r="D239" s="54"/>
      <c r="E239" s="54"/>
      <c r="F239" s="54"/>
      <c r="G239" s="54"/>
      <c r="H239" s="54"/>
      <c r="I239" s="54"/>
      <c r="J239" s="54"/>
      <c r="K239" s="54"/>
      <c r="L239" s="54"/>
      <c r="M239" s="54"/>
      <c r="N239" s="54"/>
      <c r="O239" s="54"/>
      <c r="P239" s="54"/>
      <c r="Q239" s="54"/>
      <c r="R239" s="54"/>
      <c r="S239" s="54"/>
      <c r="T239" s="54"/>
      <c r="U239" s="54"/>
      <c r="V239" s="54"/>
      <c r="W239" s="54"/>
      <c r="X239" s="54"/>
      <c r="Y239" s="54"/>
      <c r="Z239" s="54"/>
      <c r="AA239" s="54"/>
      <c r="AB239" s="54"/>
      <c r="AC239" s="54"/>
      <c r="AD239" s="54"/>
      <c r="AE239" s="54"/>
      <c r="AF239" s="54"/>
      <c r="AG239" s="54"/>
      <c r="AH239" s="54"/>
      <c r="AI239" s="54"/>
      <c r="AJ239" s="54"/>
      <c r="AK239" s="54"/>
      <c r="AL239" s="54"/>
      <c r="AM239" s="54"/>
      <c r="AN239" s="54"/>
      <c r="AO239" s="54"/>
      <c r="AP239" s="54"/>
      <c r="AQ239" s="54"/>
      <c r="AR239" s="54"/>
      <c r="AS239" s="54"/>
      <c r="AT239" s="54"/>
      <c r="AU239" s="54"/>
      <c r="AV239" s="54"/>
      <c r="AW239" s="54"/>
      <c r="AX239" s="54"/>
      <c r="AY239" s="55"/>
    </row>
    <row r="240" spans="1:51" ht="9.75" customHeight="1" x14ac:dyDescent="0.25">
      <c r="A240" s="680" t="s">
        <v>160</v>
      </c>
      <c r="B240" s="681"/>
      <c r="C240" s="681"/>
      <c r="D240" s="681"/>
      <c r="E240" s="681"/>
      <c r="F240" s="681"/>
      <c r="G240" s="681"/>
      <c r="H240" s="681"/>
      <c r="I240" s="681"/>
      <c r="J240" s="681"/>
      <c r="K240" s="681"/>
      <c r="L240" s="681"/>
      <c r="M240" s="681"/>
      <c r="N240" s="681"/>
      <c r="O240" s="681"/>
      <c r="P240" s="681"/>
      <c r="Q240" s="681"/>
      <c r="R240" s="681"/>
      <c r="S240" s="681"/>
      <c r="T240" s="681"/>
      <c r="U240" s="681"/>
      <c r="V240" s="681"/>
      <c r="W240" s="681"/>
      <c r="X240" s="681"/>
      <c r="Y240" s="681"/>
      <c r="Z240" s="681"/>
      <c r="AA240" s="681"/>
      <c r="AB240" s="681"/>
      <c r="AC240" s="681"/>
      <c r="AD240" s="681"/>
      <c r="AE240" s="681"/>
      <c r="AF240" s="681"/>
      <c r="AG240" s="681"/>
      <c r="AH240" s="681"/>
      <c r="AI240" s="681"/>
      <c r="AJ240" s="681"/>
      <c r="AK240" s="681"/>
      <c r="AL240" s="681"/>
      <c r="AM240" s="681"/>
      <c r="AN240" s="681"/>
      <c r="AO240" s="681"/>
      <c r="AP240" s="681"/>
      <c r="AQ240" s="681"/>
      <c r="AR240" s="681"/>
      <c r="AS240" s="681"/>
      <c r="AT240" s="681"/>
      <c r="AU240" s="681"/>
      <c r="AV240" s="681"/>
      <c r="AW240" s="681"/>
      <c r="AX240" s="681"/>
      <c r="AY240" s="682"/>
    </row>
    <row r="241" spans="1:51" ht="9.75" customHeight="1" x14ac:dyDescent="0.25">
      <c r="A241" s="683"/>
      <c r="B241" s="684"/>
      <c r="C241" s="684"/>
      <c r="D241" s="684"/>
      <c r="E241" s="684"/>
      <c r="F241" s="684"/>
      <c r="G241" s="684"/>
      <c r="H241" s="684"/>
      <c r="I241" s="684"/>
      <c r="J241" s="684"/>
      <c r="K241" s="684"/>
      <c r="L241" s="684"/>
      <c r="M241" s="684"/>
      <c r="N241" s="684"/>
      <c r="O241" s="684"/>
      <c r="P241" s="684"/>
      <c r="Q241" s="684"/>
      <c r="R241" s="684"/>
      <c r="S241" s="684"/>
      <c r="T241" s="684"/>
      <c r="U241" s="684"/>
      <c r="V241" s="684"/>
      <c r="W241" s="684"/>
      <c r="X241" s="684"/>
      <c r="Y241" s="684"/>
      <c r="Z241" s="684"/>
      <c r="AA241" s="684"/>
      <c r="AB241" s="684"/>
      <c r="AC241" s="684"/>
      <c r="AD241" s="684"/>
      <c r="AE241" s="684"/>
      <c r="AF241" s="684"/>
      <c r="AG241" s="684"/>
      <c r="AH241" s="684"/>
      <c r="AI241" s="684"/>
      <c r="AJ241" s="684"/>
      <c r="AK241" s="684"/>
      <c r="AL241" s="684"/>
      <c r="AM241" s="684"/>
      <c r="AN241" s="684"/>
      <c r="AO241" s="684"/>
      <c r="AP241" s="684"/>
      <c r="AQ241" s="684"/>
      <c r="AR241" s="684"/>
      <c r="AS241" s="684"/>
      <c r="AT241" s="684"/>
      <c r="AU241" s="684"/>
      <c r="AV241" s="684"/>
      <c r="AW241" s="684"/>
      <c r="AX241" s="684"/>
      <c r="AY241" s="685"/>
    </row>
    <row r="242" spans="1:51" ht="9.75" customHeight="1" x14ac:dyDescent="0.25">
      <c r="A242" s="686"/>
      <c r="B242" s="687"/>
      <c r="C242" s="687"/>
      <c r="D242" s="687"/>
      <c r="E242" s="687"/>
      <c r="F242" s="687"/>
      <c r="G242" s="687"/>
      <c r="H242" s="687"/>
      <c r="I242" s="687"/>
      <c r="J242" s="687"/>
      <c r="K242" s="687"/>
      <c r="L242" s="687"/>
      <c r="M242" s="687"/>
      <c r="N242" s="687"/>
      <c r="O242" s="687"/>
      <c r="P242" s="687"/>
      <c r="Q242" s="687"/>
      <c r="R242" s="687"/>
      <c r="S242" s="687"/>
      <c r="T242" s="687"/>
      <c r="U242" s="687"/>
      <c r="V242" s="687"/>
      <c r="W242" s="687"/>
      <c r="X242" s="687"/>
      <c r="Y242" s="687"/>
      <c r="Z242" s="687"/>
      <c r="AA242" s="687"/>
      <c r="AB242" s="687"/>
      <c r="AC242" s="687"/>
      <c r="AD242" s="687"/>
      <c r="AE242" s="687"/>
      <c r="AF242" s="687"/>
      <c r="AG242" s="687"/>
      <c r="AH242" s="687"/>
      <c r="AI242" s="687"/>
      <c r="AJ242" s="687"/>
      <c r="AK242" s="687"/>
      <c r="AL242" s="687"/>
      <c r="AM242" s="687"/>
      <c r="AN242" s="687"/>
      <c r="AO242" s="687"/>
      <c r="AP242" s="687"/>
      <c r="AQ242" s="687"/>
      <c r="AR242" s="687"/>
      <c r="AS242" s="687"/>
      <c r="AT242" s="687"/>
      <c r="AU242" s="687"/>
      <c r="AV242" s="687"/>
      <c r="AW242" s="687"/>
      <c r="AX242" s="687"/>
      <c r="AY242" s="688"/>
    </row>
    <row r="243" spans="1:51" ht="9.75" customHeight="1" x14ac:dyDescent="0.25">
      <c r="A243" s="92"/>
      <c r="B243" s="54"/>
      <c r="C243" s="54"/>
      <c r="D243" s="54"/>
      <c r="E243" s="54"/>
      <c r="F243" s="54"/>
      <c r="G243" s="54"/>
      <c r="H243" s="54"/>
      <c r="I243" s="54"/>
      <c r="J243" s="54"/>
      <c r="K243" s="54"/>
      <c r="L243" s="54"/>
      <c r="M243" s="54"/>
      <c r="N243" s="54"/>
      <c r="O243" s="54"/>
      <c r="P243" s="54"/>
      <c r="Q243" s="54"/>
      <c r="R243" s="54"/>
      <c r="S243" s="54"/>
      <c r="T243" s="54"/>
      <c r="U243" s="54"/>
      <c r="V243" s="54"/>
      <c r="W243" s="54"/>
      <c r="X243" s="54"/>
      <c r="Y243" s="54"/>
      <c r="Z243" s="54"/>
      <c r="AA243" s="54"/>
      <c r="AB243" s="54"/>
      <c r="AC243" s="54"/>
      <c r="AD243" s="54"/>
      <c r="AE243" s="54"/>
      <c r="AF243" s="54"/>
      <c r="AG243" s="54"/>
      <c r="AH243" s="54"/>
      <c r="AI243" s="54"/>
      <c r="AJ243" s="54"/>
      <c r="AK243" s="54"/>
      <c r="AL243" s="54"/>
      <c r="AM243" s="54"/>
      <c r="AN243" s="54"/>
      <c r="AO243" s="54"/>
      <c r="AP243" s="54"/>
      <c r="AQ243" s="54"/>
      <c r="AR243" s="54"/>
      <c r="AS243" s="54"/>
      <c r="AT243" s="54"/>
      <c r="AU243" s="54"/>
      <c r="AV243" s="54"/>
      <c r="AW243" s="54"/>
      <c r="AX243" s="54"/>
      <c r="AY243" s="55"/>
    </row>
    <row r="244" spans="1:51" ht="13.5" customHeight="1" x14ac:dyDescent="0.25">
      <c r="A244" s="92"/>
      <c r="B244" s="679"/>
      <c r="C244" s="679"/>
      <c r="D244" s="679"/>
      <c r="E244" s="679"/>
      <c r="F244" s="679"/>
      <c r="G244" s="679"/>
      <c r="H244" s="679"/>
      <c r="I244" s="679"/>
      <c r="J244" s="679"/>
      <c r="K244" s="679"/>
      <c r="L244" s="679"/>
      <c r="M244" s="679"/>
      <c r="N244" s="679"/>
      <c r="O244" s="679"/>
      <c r="P244" s="679"/>
      <c r="Q244" s="679"/>
      <c r="R244" s="679"/>
      <c r="S244" s="679"/>
      <c r="T244" s="679"/>
      <c r="U244" s="679"/>
      <c r="V244" s="679"/>
      <c r="W244" s="679"/>
      <c r="X244" s="679"/>
      <c r="Y244" s="679"/>
      <c r="Z244" s="679"/>
      <c r="AA244" s="679"/>
      <c r="AB244" s="679"/>
      <c r="AC244" s="679"/>
      <c r="AD244" s="679"/>
      <c r="AE244" s="679"/>
      <c r="AF244" s="679"/>
      <c r="AG244" s="679"/>
      <c r="AH244" s="679"/>
      <c r="AI244" s="679"/>
      <c r="AJ244" s="679"/>
      <c r="AK244" s="679"/>
      <c r="AL244" s="679"/>
      <c r="AM244" s="679"/>
      <c r="AN244" s="679"/>
      <c r="AO244" s="679"/>
      <c r="AP244" s="679"/>
      <c r="AQ244" s="679"/>
      <c r="AR244" s="679"/>
      <c r="AS244" s="679"/>
      <c r="AT244" s="679"/>
      <c r="AU244" s="679"/>
      <c r="AV244" s="679"/>
      <c r="AW244" s="679"/>
      <c r="AX244" s="679"/>
      <c r="AY244" s="55"/>
    </row>
    <row r="245" spans="1:51" ht="13.5" customHeight="1" x14ac:dyDescent="0.25">
      <c r="A245" s="92"/>
      <c r="B245" s="679"/>
      <c r="C245" s="679"/>
      <c r="D245" s="679"/>
      <c r="E245" s="679"/>
      <c r="F245" s="679"/>
      <c r="G245" s="679"/>
      <c r="H245" s="679"/>
      <c r="I245" s="679"/>
      <c r="J245" s="679"/>
      <c r="K245" s="679"/>
      <c r="L245" s="679"/>
      <c r="M245" s="679"/>
      <c r="N245" s="679"/>
      <c r="O245" s="679"/>
      <c r="P245" s="679"/>
      <c r="Q245" s="679"/>
      <c r="R245" s="679"/>
      <c r="S245" s="679"/>
      <c r="T245" s="679"/>
      <c r="U245" s="679"/>
      <c r="V245" s="679"/>
      <c r="W245" s="679"/>
      <c r="X245" s="679"/>
      <c r="Y245" s="679"/>
      <c r="Z245" s="679"/>
      <c r="AA245" s="679"/>
      <c r="AB245" s="679"/>
      <c r="AC245" s="679"/>
      <c r="AD245" s="679"/>
      <c r="AE245" s="679"/>
      <c r="AF245" s="679"/>
      <c r="AG245" s="679"/>
      <c r="AH245" s="679"/>
      <c r="AI245" s="679"/>
      <c r="AJ245" s="679"/>
      <c r="AK245" s="679"/>
      <c r="AL245" s="679"/>
      <c r="AM245" s="679"/>
      <c r="AN245" s="679"/>
      <c r="AO245" s="679"/>
      <c r="AP245" s="679"/>
      <c r="AQ245" s="679"/>
      <c r="AR245" s="679"/>
      <c r="AS245" s="679"/>
      <c r="AT245" s="679"/>
      <c r="AU245" s="679"/>
      <c r="AV245" s="679"/>
      <c r="AW245" s="679"/>
      <c r="AX245" s="679"/>
      <c r="AY245" s="55"/>
    </row>
    <row r="246" spans="1:51" ht="13.5" customHeight="1" x14ac:dyDescent="0.25">
      <c r="A246" s="92"/>
      <c r="B246" s="679"/>
      <c r="C246" s="679"/>
      <c r="D246" s="679"/>
      <c r="E246" s="679"/>
      <c r="F246" s="679"/>
      <c r="G246" s="679"/>
      <c r="H246" s="679"/>
      <c r="I246" s="679"/>
      <c r="J246" s="679"/>
      <c r="K246" s="679"/>
      <c r="L246" s="679"/>
      <c r="M246" s="679"/>
      <c r="N246" s="679"/>
      <c r="O246" s="679"/>
      <c r="P246" s="679"/>
      <c r="Q246" s="679"/>
      <c r="R246" s="679"/>
      <c r="S246" s="679"/>
      <c r="T246" s="679"/>
      <c r="U246" s="679"/>
      <c r="V246" s="679"/>
      <c r="W246" s="679"/>
      <c r="X246" s="679"/>
      <c r="Y246" s="679"/>
      <c r="Z246" s="679"/>
      <c r="AA246" s="679"/>
      <c r="AB246" s="679"/>
      <c r="AC246" s="679"/>
      <c r="AD246" s="679"/>
      <c r="AE246" s="679"/>
      <c r="AF246" s="679"/>
      <c r="AG246" s="679"/>
      <c r="AH246" s="679"/>
      <c r="AI246" s="679"/>
      <c r="AJ246" s="679"/>
      <c r="AK246" s="679"/>
      <c r="AL246" s="679"/>
      <c r="AM246" s="679"/>
      <c r="AN246" s="679"/>
      <c r="AO246" s="679"/>
      <c r="AP246" s="679"/>
      <c r="AQ246" s="679"/>
      <c r="AR246" s="679"/>
      <c r="AS246" s="679"/>
      <c r="AT246" s="679"/>
      <c r="AU246" s="679"/>
      <c r="AV246" s="679"/>
      <c r="AW246" s="679"/>
      <c r="AX246" s="679"/>
      <c r="AY246" s="55"/>
    </row>
    <row r="247" spans="1:51" ht="9.75" customHeight="1" x14ac:dyDescent="0.25">
      <c r="A247" s="92"/>
      <c r="B247" s="54"/>
      <c r="C247" s="54"/>
      <c r="D247" s="54"/>
      <c r="E247" s="54"/>
      <c r="F247" s="54"/>
      <c r="G247" s="54"/>
      <c r="H247" s="54"/>
      <c r="I247" s="54"/>
      <c r="J247" s="54"/>
      <c r="K247" s="54"/>
      <c r="L247" s="54"/>
      <c r="M247" s="54"/>
      <c r="N247" s="54"/>
      <c r="O247" s="54"/>
      <c r="P247" s="54"/>
      <c r="Q247" s="54"/>
      <c r="R247" s="54"/>
      <c r="S247" s="54"/>
      <c r="T247" s="54"/>
      <c r="U247" s="54"/>
      <c r="V247" s="54"/>
      <c r="W247" s="54"/>
      <c r="X247" s="54"/>
      <c r="Y247" s="54"/>
      <c r="Z247" s="54"/>
      <c r="AA247" s="54"/>
      <c r="AB247" s="54"/>
      <c r="AC247" s="54"/>
      <c r="AD247" s="54"/>
      <c r="AE247" s="54"/>
      <c r="AF247" s="54"/>
      <c r="AG247" s="54"/>
      <c r="AH247" s="54"/>
      <c r="AI247" s="54"/>
      <c r="AJ247" s="54"/>
      <c r="AK247" s="54"/>
      <c r="AL247" s="54"/>
      <c r="AM247" s="54"/>
      <c r="AN247" s="54"/>
      <c r="AO247" s="54"/>
      <c r="AP247" s="54"/>
      <c r="AQ247" s="54"/>
      <c r="AR247" s="54"/>
      <c r="AS247" s="54"/>
      <c r="AT247" s="54"/>
      <c r="AU247" s="54"/>
      <c r="AV247" s="54"/>
      <c r="AW247" s="54"/>
      <c r="AX247" s="54"/>
      <c r="AY247" s="55"/>
    </row>
    <row r="248" spans="1:51" ht="9.75" customHeight="1" x14ac:dyDescent="0.25">
      <c r="A248" s="680" t="s">
        <v>161</v>
      </c>
      <c r="B248" s="681"/>
      <c r="C248" s="681"/>
      <c r="D248" s="681"/>
      <c r="E248" s="681"/>
      <c r="F248" s="681"/>
      <c r="G248" s="681"/>
      <c r="H248" s="681"/>
      <c r="I248" s="681"/>
      <c r="J248" s="681"/>
      <c r="K248" s="681"/>
      <c r="L248" s="681"/>
      <c r="M248" s="681"/>
      <c r="N248" s="681"/>
      <c r="O248" s="681"/>
      <c r="P248" s="681"/>
      <c r="Q248" s="681"/>
      <c r="R248" s="681"/>
      <c r="S248" s="681"/>
      <c r="T248" s="681"/>
      <c r="U248" s="681"/>
      <c r="V248" s="681"/>
      <c r="W248" s="681"/>
      <c r="X248" s="681"/>
      <c r="Y248" s="681"/>
      <c r="Z248" s="681"/>
      <c r="AA248" s="681"/>
      <c r="AB248" s="681"/>
      <c r="AC248" s="681"/>
      <c r="AD248" s="681"/>
      <c r="AE248" s="681"/>
      <c r="AF248" s="681"/>
      <c r="AG248" s="681"/>
      <c r="AH248" s="681"/>
      <c r="AI248" s="681"/>
      <c r="AJ248" s="681"/>
      <c r="AK248" s="681"/>
      <c r="AL248" s="681"/>
      <c r="AM248" s="681"/>
      <c r="AN248" s="681"/>
      <c r="AO248" s="681"/>
      <c r="AP248" s="681"/>
      <c r="AQ248" s="681"/>
      <c r="AR248" s="681"/>
      <c r="AS248" s="681"/>
      <c r="AT248" s="681"/>
      <c r="AU248" s="681"/>
      <c r="AV248" s="681"/>
      <c r="AW248" s="681"/>
      <c r="AX248" s="681"/>
      <c r="AY248" s="682"/>
    </row>
    <row r="249" spans="1:51" ht="9.75" customHeight="1" x14ac:dyDescent="0.25">
      <c r="A249" s="683"/>
      <c r="B249" s="684"/>
      <c r="C249" s="684"/>
      <c r="D249" s="684"/>
      <c r="E249" s="684"/>
      <c r="F249" s="684"/>
      <c r="G249" s="684"/>
      <c r="H249" s="684"/>
      <c r="I249" s="684"/>
      <c r="J249" s="684"/>
      <c r="K249" s="684"/>
      <c r="L249" s="684"/>
      <c r="M249" s="684"/>
      <c r="N249" s="684"/>
      <c r="O249" s="684"/>
      <c r="P249" s="684"/>
      <c r="Q249" s="684"/>
      <c r="R249" s="684"/>
      <c r="S249" s="684"/>
      <c r="T249" s="684"/>
      <c r="U249" s="684"/>
      <c r="V249" s="684"/>
      <c r="W249" s="684"/>
      <c r="X249" s="684"/>
      <c r="Y249" s="684"/>
      <c r="Z249" s="684"/>
      <c r="AA249" s="684"/>
      <c r="AB249" s="684"/>
      <c r="AC249" s="684"/>
      <c r="AD249" s="684"/>
      <c r="AE249" s="684"/>
      <c r="AF249" s="684"/>
      <c r="AG249" s="684"/>
      <c r="AH249" s="684"/>
      <c r="AI249" s="684"/>
      <c r="AJ249" s="684"/>
      <c r="AK249" s="684"/>
      <c r="AL249" s="684"/>
      <c r="AM249" s="684"/>
      <c r="AN249" s="684"/>
      <c r="AO249" s="684"/>
      <c r="AP249" s="684"/>
      <c r="AQ249" s="684"/>
      <c r="AR249" s="684"/>
      <c r="AS249" s="684"/>
      <c r="AT249" s="684"/>
      <c r="AU249" s="684"/>
      <c r="AV249" s="684"/>
      <c r="AW249" s="684"/>
      <c r="AX249" s="684"/>
      <c r="AY249" s="685"/>
    </row>
    <row r="250" spans="1:51" ht="9.75" customHeight="1" x14ac:dyDescent="0.25">
      <c r="A250" s="686"/>
      <c r="B250" s="687"/>
      <c r="C250" s="687"/>
      <c r="D250" s="687"/>
      <c r="E250" s="687"/>
      <c r="F250" s="687"/>
      <c r="G250" s="687"/>
      <c r="H250" s="687"/>
      <c r="I250" s="687"/>
      <c r="J250" s="687"/>
      <c r="K250" s="687"/>
      <c r="L250" s="687"/>
      <c r="M250" s="687"/>
      <c r="N250" s="687"/>
      <c r="O250" s="687"/>
      <c r="P250" s="687"/>
      <c r="Q250" s="687"/>
      <c r="R250" s="687"/>
      <c r="S250" s="687"/>
      <c r="T250" s="687"/>
      <c r="U250" s="687"/>
      <c r="V250" s="687"/>
      <c r="W250" s="687"/>
      <c r="X250" s="687"/>
      <c r="Y250" s="687"/>
      <c r="Z250" s="687"/>
      <c r="AA250" s="687"/>
      <c r="AB250" s="687"/>
      <c r="AC250" s="687"/>
      <c r="AD250" s="687"/>
      <c r="AE250" s="687"/>
      <c r="AF250" s="687"/>
      <c r="AG250" s="687"/>
      <c r="AH250" s="687"/>
      <c r="AI250" s="687"/>
      <c r="AJ250" s="687"/>
      <c r="AK250" s="687"/>
      <c r="AL250" s="687"/>
      <c r="AM250" s="687"/>
      <c r="AN250" s="687"/>
      <c r="AO250" s="687"/>
      <c r="AP250" s="687"/>
      <c r="AQ250" s="687"/>
      <c r="AR250" s="687"/>
      <c r="AS250" s="687"/>
      <c r="AT250" s="687"/>
      <c r="AU250" s="687"/>
      <c r="AV250" s="687"/>
      <c r="AW250" s="687"/>
      <c r="AX250" s="687"/>
      <c r="AY250" s="688"/>
    </row>
    <row r="251" spans="1:51" ht="9.75" customHeight="1" x14ac:dyDescent="0.25">
      <c r="A251" s="92"/>
      <c r="B251" s="54"/>
      <c r="C251" s="54"/>
      <c r="D251" s="54"/>
      <c r="E251" s="54"/>
      <c r="F251" s="54"/>
      <c r="G251" s="54"/>
      <c r="H251" s="54"/>
      <c r="I251" s="54"/>
      <c r="J251" s="54"/>
      <c r="K251" s="54"/>
      <c r="L251" s="54"/>
      <c r="M251" s="54"/>
      <c r="N251" s="54"/>
      <c r="O251" s="54"/>
      <c r="P251" s="54"/>
      <c r="Q251" s="54"/>
      <c r="R251" s="54"/>
      <c r="S251" s="54"/>
      <c r="T251" s="54"/>
      <c r="U251" s="54"/>
      <c r="V251" s="54"/>
      <c r="W251" s="54"/>
      <c r="X251" s="54"/>
      <c r="Y251" s="54"/>
      <c r="Z251" s="54"/>
      <c r="AA251" s="54"/>
      <c r="AB251" s="54"/>
      <c r="AC251" s="54"/>
      <c r="AD251" s="54"/>
      <c r="AE251" s="54"/>
      <c r="AF251" s="54"/>
      <c r="AG251" s="54"/>
      <c r="AH251" s="54"/>
      <c r="AI251" s="54"/>
      <c r="AJ251" s="54"/>
      <c r="AK251" s="54"/>
      <c r="AL251" s="54"/>
      <c r="AM251" s="54"/>
      <c r="AN251" s="54"/>
      <c r="AO251" s="54"/>
      <c r="AP251" s="54"/>
      <c r="AQ251" s="54"/>
      <c r="AR251" s="54"/>
      <c r="AS251" s="54"/>
      <c r="AT251" s="54"/>
      <c r="AU251" s="54"/>
      <c r="AV251" s="54"/>
      <c r="AW251" s="54"/>
      <c r="AX251" s="54"/>
      <c r="AY251" s="55"/>
    </row>
    <row r="252" spans="1:51" ht="9.75" customHeight="1" x14ac:dyDescent="0.25">
      <c r="A252" s="92"/>
      <c r="B252" s="679"/>
      <c r="C252" s="679"/>
      <c r="D252" s="679"/>
      <c r="E252" s="679"/>
      <c r="F252" s="679"/>
      <c r="G252" s="679"/>
      <c r="H252" s="679"/>
      <c r="I252" s="679"/>
      <c r="J252" s="679"/>
      <c r="K252" s="679"/>
      <c r="L252" s="679"/>
      <c r="M252" s="679"/>
      <c r="N252" s="679"/>
      <c r="O252" s="679"/>
      <c r="P252" s="679"/>
      <c r="Q252" s="679"/>
      <c r="R252" s="679"/>
      <c r="S252" s="679"/>
      <c r="T252" s="679"/>
      <c r="U252" s="679"/>
      <c r="V252" s="679"/>
      <c r="W252" s="679"/>
      <c r="X252" s="679"/>
      <c r="Y252" s="679"/>
      <c r="Z252" s="679"/>
      <c r="AA252" s="679"/>
      <c r="AB252" s="679"/>
      <c r="AC252" s="679"/>
      <c r="AD252" s="679"/>
      <c r="AE252" s="679"/>
      <c r="AF252" s="679"/>
      <c r="AG252" s="679"/>
      <c r="AH252" s="679"/>
      <c r="AI252" s="679"/>
      <c r="AJ252" s="679"/>
      <c r="AK252" s="679"/>
      <c r="AL252" s="679"/>
      <c r="AM252" s="679"/>
      <c r="AN252" s="679"/>
      <c r="AO252" s="679"/>
      <c r="AP252" s="679"/>
      <c r="AQ252" s="679"/>
      <c r="AR252" s="679"/>
      <c r="AS252" s="679"/>
      <c r="AT252" s="679"/>
      <c r="AU252" s="679"/>
      <c r="AV252" s="679"/>
      <c r="AW252" s="679"/>
      <c r="AX252" s="679"/>
      <c r="AY252" s="55"/>
    </row>
    <row r="253" spans="1:51" ht="9.75" customHeight="1" x14ac:dyDescent="0.25">
      <c r="A253" s="92"/>
      <c r="B253" s="679"/>
      <c r="C253" s="679"/>
      <c r="D253" s="679"/>
      <c r="E253" s="679"/>
      <c r="F253" s="679"/>
      <c r="G253" s="679"/>
      <c r="H253" s="679"/>
      <c r="I253" s="679"/>
      <c r="J253" s="679"/>
      <c r="K253" s="679"/>
      <c r="L253" s="679"/>
      <c r="M253" s="679"/>
      <c r="N253" s="679"/>
      <c r="O253" s="679"/>
      <c r="P253" s="679"/>
      <c r="Q253" s="679"/>
      <c r="R253" s="679"/>
      <c r="S253" s="679"/>
      <c r="T253" s="679"/>
      <c r="U253" s="679"/>
      <c r="V253" s="679"/>
      <c r="W253" s="679"/>
      <c r="X253" s="679"/>
      <c r="Y253" s="679"/>
      <c r="Z253" s="679"/>
      <c r="AA253" s="679"/>
      <c r="AB253" s="679"/>
      <c r="AC253" s="679"/>
      <c r="AD253" s="679"/>
      <c r="AE253" s="679"/>
      <c r="AF253" s="679"/>
      <c r="AG253" s="679"/>
      <c r="AH253" s="679"/>
      <c r="AI253" s="679"/>
      <c r="AJ253" s="679"/>
      <c r="AK253" s="679"/>
      <c r="AL253" s="679"/>
      <c r="AM253" s="679"/>
      <c r="AN253" s="679"/>
      <c r="AO253" s="679"/>
      <c r="AP253" s="679"/>
      <c r="AQ253" s="679"/>
      <c r="AR253" s="679"/>
      <c r="AS253" s="679"/>
      <c r="AT253" s="679"/>
      <c r="AU253" s="679"/>
      <c r="AV253" s="679"/>
      <c r="AW253" s="679"/>
      <c r="AX253" s="679"/>
      <c r="AY253" s="55"/>
    </row>
    <row r="254" spans="1:51" ht="9.75" customHeight="1" x14ac:dyDescent="0.25">
      <c r="A254" s="92"/>
      <c r="B254" s="679"/>
      <c r="C254" s="679"/>
      <c r="D254" s="679"/>
      <c r="E254" s="679"/>
      <c r="F254" s="679"/>
      <c r="G254" s="679"/>
      <c r="H254" s="679"/>
      <c r="I254" s="679"/>
      <c r="J254" s="679"/>
      <c r="K254" s="679"/>
      <c r="L254" s="679"/>
      <c r="M254" s="679"/>
      <c r="N254" s="679"/>
      <c r="O254" s="679"/>
      <c r="P254" s="679"/>
      <c r="Q254" s="679"/>
      <c r="R254" s="679"/>
      <c r="S254" s="679"/>
      <c r="T254" s="679"/>
      <c r="U254" s="679"/>
      <c r="V254" s="679"/>
      <c r="W254" s="679"/>
      <c r="X254" s="679"/>
      <c r="Y254" s="679"/>
      <c r="Z254" s="679"/>
      <c r="AA254" s="679"/>
      <c r="AB254" s="679"/>
      <c r="AC254" s="679"/>
      <c r="AD254" s="679"/>
      <c r="AE254" s="679"/>
      <c r="AF254" s="679"/>
      <c r="AG254" s="679"/>
      <c r="AH254" s="679"/>
      <c r="AI254" s="679"/>
      <c r="AJ254" s="679"/>
      <c r="AK254" s="679"/>
      <c r="AL254" s="679"/>
      <c r="AM254" s="679"/>
      <c r="AN254" s="679"/>
      <c r="AO254" s="679"/>
      <c r="AP254" s="679"/>
      <c r="AQ254" s="679"/>
      <c r="AR254" s="679"/>
      <c r="AS254" s="679"/>
      <c r="AT254" s="679"/>
      <c r="AU254" s="679"/>
      <c r="AV254" s="679"/>
      <c r="AW254" s="679"/>
      <c r="AX254" s="679"/>
      <c r="AY254" s="55"/>
    </row>
    <row r="255" spans="1:51" ht="9.75" customHeight="1" x14ac:dyDescent="0.25">
      <c r="A255" s="99"/>
      <c r="B255" s="49"/>
      <c r="C255" s="49"/>
      <c r="D255" s="49"/>
      <c r="E255" s="49"/>
      <c r="F255" s="49"/>
      <c r="G255" s="49"/>
      <c r="H255" s="49"/>
      <c r="I255" s="49"/>
      <c r="J255" s="49"/>
      <c r="K255" s="49"/>
      <c r="L255" s="49"/>
      <c r="M255" s="49"/>
      <c r="N255" s="49"/>
      <c r="O255" s="49"/>
      <c r="P255" s="49"/>
      <c r="Q255" s="49"/>
      <c r="R255" s="49"/>
      <c r="S255" s="49"/>
      <c r="T255" s="49"/>
      <c r="U255" s="49"/>
      <c r="V255" s="49"/>
      <c r="W255" s="49"/>
      <c r="X255" s="49"/>
      <c r="Y255" s="49"/>
      <c r="Z255" s="49"/>
      <c r="AA255" s="49"/>
      <c r="AB255" s="49"/>
      <c r="AC255" s="49"/>
      <c r="AD255" s="49"/>
      <c r="AE255" s="49"/>
      <c r="AF255" s="49"/>
      <c r="AG255" s="49"/>
      <c r="AH255" s="49"/>
      <c r="AI255" s="49"/>
      <c r="AJ255" s="49"/>
      <c r="AK255" s="49"/>
      <c r="AL255" s="49"/>
      <c r="AM255" s="49"/>
      <c r="AN255" s="49"/>
      <c r="AO255" s="49"/>
      <c r="AP255" s="49"/>
      <c r="AQ255" s="49"/>
      <c r="AR255" s="49"/>
      <c r="AS255" s="49"/>
      <c r="AT255" s="49"/>
      <c r="AU255" s="49"/>
      <c r="AV255" s="49"/>
      <c r="AW255" s="49"/>
      <c r="AX255" s="49"/>
      <c r="AY255" s="83"/>
    </row>
  </sheetData>
  <mergeCells count="555">
    <mergeCell ref="AC117:AX119"/>
    <mergeCell ref="AC120:AX122"/>
    <mergeCell ref="AC135:AX137"/>
    <mergeCell ref="AC138:AX140"/>
    <mergeCell ref="AC156:AL158"/>
    <mergeCell ref="Q117:X119"/>
    <mergeCell ref="Y118:Z119"/>
    <mergeCell ref="Q123:X125"/>
    <mergeCell ref="Y124:Z125"/>
    <mergeCell ref="Y130:Z131"/>
    <mergeCell ref="AC167:AX169"/>
    <mergeCell ref="AW145:AX146"/>
    <mergeCell ref="AW148:AX149"/>
    <mergeCell ref="AO150:AV152"/>
    <mergeCell ref="AW151:AX152"/>
    <mergeCell ref="Q167:X169"/>
    <mergeCell ref="Q159:X161"/>
    <mergeCell ref="Y160:Z161"/>
    <mergeCell ref="AO144:AV146"/>
    <mergeCell ref="AO147:AV149"/>
    <mergeCell ref="Y171:Z173"/>
    <mergeCell ref="Y187:Z189"/>
    <mergeCell ref="Q135:X137"/>
    <mergeCell ref="AC123:AX125"/>
    <mergeCell ref="AC126:AX128"/>
    <mergeCell ref="AC129:AX131"/>
    <mergeCell ref="AC132:AX134"/>
    <mergeCell ref="AO153:AV155"/>
    <mergeCell ref="Y136:Z137"/>
    <mergeCell ref="Q150:X152"/>
    <mergeCell ref="B135:O137"/>
    <mergeCell ref="Q120:X122"/>
    <mergeCell ref="Y121:Z122"/>
    <mergeCell ref="Q180:X182"/>
    <mergeCell ref="Y181:Z182"/>
    <mergeCell ref="D217:G219"/>
    <mergeCell ref="D212:G214"/>
    <mergeCell ref="D207:G209"/>
    <mergeCell ref="Y168:Z169"/>
    <mergeCell ref="Y175:Z176"/>
    <mergeCell ref="Y127:Z128"/>
    <mergeCell ref="Q129:X131"/>
    <mergeCell ref="Q132:X134"/>
    <mergeCell ref="Q138:X140"/>
    <mergeCell ref="B117:O119"/>
    <mergeCell ref="B120:O122"/>
    <mergeCell ref="K123:O125"/>
    <mergeCell ref="K126:O128"/>
    <mergeCell ref="B123:J128"/>
    <mergeCell ref="B138:O140"/>
    <mergeCell ref="C159:N161"/>
    <mergeCell ref="B142:O143"/>
    <mergeCell ref="Q153:X155"/>
    <mergeCell ref="Y154:Z155"/>
    <mergeCell ref="Q144:X146"/>
    <mergeCell ref="Y139:Z140"/>
    <mergeCell ref="Y148:Z149"/>
    <mergeCell ref="Q147:X149"/>
    <mergeCell ref="Y151:Z152"/>
    <mergeCell ref="AS108:AT109"/>
    <mergeCell ref="C156:N158"/>
    <mergeCell ref="C153:N155"/>
    <mergeCell ref="C150:N152"/>
    <mergeCell ref="C147:N149"/>
    <mergeCell ref="C144:N146"/>
    <mergeCell ref="Y133:Z134"/>
    <mergeCell ref="B113:O114"/>
    <mergeCell ref="Q126:X128"/>
    <mergeCell ref="AC147:AL149"/>
    <mergeCell ref="S96:T97"/>
    <mergeCell ref="AL101:AR102"/>
    <mergeCell ref="AS101:AT102"/>
    <mergeCell ref="L104:R105"/>
    <mergeCell ref="S104:T105"/>
    <mergeCell ref="AB96:AB97"/>
    <mergeCell ref="Y104:AA105"/>
    <mergeCell ref="AB104:AB105"/>
    <mergeCell ref="S101:T102"/>
    <mergeCell ref="M101:R102"/>
    <mergeCell ref="AL92:AR93"/>
    <mergeCell ref="AS92:AT93"/>
    <mergeCell ref="AL96:AR97"/>
    <mergeCell ref="AS96:AT97"/>
    <mergeCell ref="Y96:AA97"/>
    <mergeCell ref="AG96:AI97"/>
    <mergeCell ref="AJ96:AJ97"/>
    <mergeCell ref="AG88:AH89"/>
    <mergeCell ref="AS76:AT77"/>
    <mergeCell ref="L88:R89"/>
    <mergeCell ref="S88:T89"/>
    <mergeCell ref="AL88:AR89"/>
    <mergeCell ref="AS88:AT89"/>
    <mergeCell ref="AD76:AE77"/>
    <mergeCell ref="AG72:AH73"/>
    <mergeCell ref="R76:T77"/>
    <mergeCell ref="L76:Q77"/>
    <mergeCell ref="AL72:AR73"/>
    <mergeCell ref="V76:V77"/>
    <mergeCell ref="W76:AA77"/>
    <mergeCell ref="AB76:AB77"/>
    <mergeCell ref="AF76:AH77"/>
    <mergeCell ref="AI76:AJ77"/>
    <mergeCell ref="S10:X12"/>
    <mergeCell ref="H18:O20"/>
    <mergeCell ref="X18:AF20"/>
    <mergeCell ref="AO18:AW20"/>
    <mergeCell ref="AG16:AH17"/>
    <mergeCell ref="AO15:AW17"/>
    <mergeCell ref="X15:AF17"/>
    <mergeCell ref="AM10:AQ12"/>
    <mergeCell ref="I13:AR14"/>
    <mergeCell ref="B3:E4"/>
    <mergeCell ref="G3:U4"/>
    <mergeCell ref="B6:O7"/>
    <mergeCell ref="I8:AR9"/>
    <mergeCell ref="B10:F12"/>
    <mergeCell ref="G10:M12"/>
    <mergeCell ref="N10:R12"/>
    <mergeCell ref="AA10:AE12"/>
    <mergeCell ref="AF10:AL12"/>
    <mergeCell ref="AR10:AW12"/>
    <mergeCell ref="AX16:AY17"/>
    <mergeCell ref="AX19:AY20"/>
    <mergeCell ref="Y11:Z12"/>
    <mergeCell ref="AX11:AY12"/>
    <mergeCell ref="B21:L23"/>
    <mergeCell ref="M21:AY23"/>
    <mergeCell ref="B15:G17"/>
    <mergeCell ref="H15:Q17"/>
    <mergeCell ref="R15:W17"/>
    <mergeCell ref="AI15:AN17"/>
    <mergeCell ref="B24:L26"/>
    <mergeCell ref="M24:AY26"/>
    <mergeCell ref="B18:G20"/>
    <mergeCell ref="R18:W20"/>
    <mergeCell ref="AI18:AN20"/>
    <mergeCell ref="P19:Q20"/>
    <mergeCell ref="AG19:AH20"/>
    <mergeCell ref="B28:O29"/>
    <mergeCell ref="B30:F33"/>
    <mergeCell ref="G30:K31"/>
    <mergeCell ref="L30:P31"/>
    <mergeCell ref="Q30:U31"/>
    <mergeCell ref="V30:AF31"/>
    <mergeCell ref="AG30:AM31"/>
    <mergeCell ref="AN30:AY31"/>
    <mergeCell ref="G32:K33"/>
    <mergeCell ref="L32:P33"/>
    <mergeCell ref="Q32:U33"/>
    <mergeCell ref="V32:AF33"/>
    <mergeCell ref="AG32:AM33"/>
    <mergeCell ref="AN32:AY33"/>
    <mergeCell ref="B34:F37"/>
    <mergeCell ref="G34:K37"/>
    <mergeCell ref="L34:P37"/>
    <mergeCell ref="Q34:U37"/>
    <mergeCell ref="V34:AF35"/>
    <mergeCell ref="AG34:AM35"/>
    <mergeCell ref="AN34:AY35"/>
    <mergeCell ref="V36:AF37"/>
    <mergeCell ref="AG36:AM37"/>
    <mergeCell ref="AN36:AY37"/>
    <mergeCell ref="B38:F41"/>
    <mergeCell ref="G38:K41"/>
    <mergeCell ref="L38:P41"/>
    <mergeCell ref="Q38:U41"/>
    <mergeCell ref="V38:AF39"/>
    <mergeCell ref="AG38:AM39"/>
    <mergeCell ref="AN38:AY39"/>
    <mergeCell ref="V40:AF41"/>
    <mergeCell ref="AG40:AM41"/>
    <mergeCell ref="AN40:AY41"/>
    <mergeCell ref="B42:F45"/>
    <mergeCell ref="G42:K45"/>
    <mergeCell ref="L42:P45"/>
    <mergeCell ref="Q42:U45"/>
    <mergeCell ref="V42:AF43"/>
    <mergeCell ref="AG42:AM43"/>
    <mergeCell ref="AN42:AY43"/>
    <mergeCell ref="V44:AF45"/>
    <mergeCell ref="AG44:AM45"/>
    <mergeCell ref="AN44:AY45"/>
    <mergeCell ref="B46:F49"/>
    <mergeCell ref="G46:K49"/>
    <mergeCell ref="L46:P49"/>
    <mergeCell ref="Q46:U49"/>
    <mergeCell ref="V46:AF47"/>
    <mergeCell ref="AG46:AM47"/>
    <mergeCell ref="AN46:AY47"/>
    <mergeCell ref="V48:AF49"/>
    <mergeCell ref="AG48:AM49"/>
    <mergeCell ref="AN48:AY49"/>
    <mergeCell ref="B50:F53"/>
    <mergeCell ref="G50:K53"/>
    <mergeCell ref="L50:P53"/>
    <mergeCell ref="Q50:U53"/>
    <mergeCell ref="V50:AF51"/>
    <mergeCell ref="AG50:AM51"/>
    <mergeCell ref="AN50:AY51"/>
    <mergeCell ref="V52:AF53"/>
    <mergeCell ref="AG52:AM53"/>
    <mergeCell ref="AN52:AY53"/>
    <mergeCell ref="B54:F57"/>
    <mergeCell ref="G54:K57"/>
    <mergeCell ref="L54:P57"/>
    <mergeCell ref="Q54:U57"/>
    <mergeCell ref="V54:AF55"/>
    <mergeCell ref="AG54:AM55"/>
    <mergeCell ref="AN54:AY55"/>
    <mergeCell ref="V56:AF57"/>
    <mergeCell ref="AG56:AM57"/>
    <mergeCell ref="AN56:AY57"/>
    <mergeCell ref="B58:F61"/>
    <mergeCell ref="G58:K61"/>
    <mergeCell ref="L58:P61"/>
    <mergeCell ref="Q58:U61"/>
    <mergeCell ref="V58:AF59"/>
    <mergeCell ref="AG58:AM59"/>
    <mergeCell ref="AN58:AY59"/>
    <mergeCell ref="V60:AF61"/>
    <mergeCell ref="AG60:AM61"/>
    <mergeCell ref="AN60:AY61"/>
    <mergeCell ref="B62:F65"/>
    <mergeCell ref="G62:K65"/>
    <mergeCell ref="L62:P65"/>
    <mergeCell ref="Q62:U65"/>
    <mergeCell ref="V62:AF63"/>
    <mergeCell ref="AG62:AM63"/>
    <mergeCell ref="AN62:AY63"/>
    <mergeCell ref="V64:AF65"/>
    <mergeCell ref="AG64:AM65"/>
    <mergeCell ref="AN64:AY65"/>
    <mergeCell ref="B67:F70"/>
    <mergeCell ref="G67:K70"/>
    <mergeCell ref="L67:P70"/>
    <mergeCell ref="Q67:U70"/>
    <mergeCell ref="V67:AF68"/>
    <mergeCell ref="AG67:AM68"/>
    <mergeCell ref="AN67:AY68"/>
    <mergeCell ref="V69:AF70"/>
    <mergeCell ref="AG69:AM70"/>
    <mergeCell ref="AN69:AY70"/>
    <mergeCell ref="B71:G74"/>
    <mergeCell ref="AS72:AT73"/>
    <mergeCell ref="S72:T73"/>
    <mergeCell ref="L72:R73"/>
    <mergeCell ref="X72:Y73"/>
    <mergeCell ref="AA72:AF73"/>
    <mergeCell ref="B75:G78"/>
    <mergeCell ref="B79:G82"/>
    <mergeCell ref="B83:G86"/>
    <mergeCell ref="L84:AT85"/>
    <mergeCell ref="AE96:AE97"/>
    <mergeCell ref="B87:G90"/>
    <mergeCell ref="L96:R97"/>
    <mergeCell ref="AL76:AR77"/>
    <mergeCell ref="X88:Y89"/>
    <mergeCell ref="AA88:AF89"/>
    <mergeCell ref="B91:G94"/>
    <mergeCell ref="AH92:AH93"/>
    <mergeCell ref="B95:G98"/>
    <mergeCell ref="W96:W97"/>
    <mergeCell ref="B99:G102"/>
    <mergeCell ref="H99:N100"/>
    <mergeCell ref="Q99:R100"/>
    <mergeCell ref="S99:T100"/>
    <mergeCell ref="V99:AC100"/>
    <mergeCell ref="AG101:AI102"/>
    <mergeCell ref="Y101:AA102"/>
    <mergeCell ref="AB101:AB102"/>
    <mergeCell ref="AH99:AI100"/>
    <mergeCell ref="AL108:AR109"/>
    <mergeCell ref="AE99:AG100"/>
    <mergeCell ref="AE104:AE105"/>
    <mergeCell ref="AG104:AI105"/>
    <mergeCell ref="AJ104:AJ105"/>
    <mergeCell ref="AL104:AR105"/>
    <mergeCell ref="W101:W102"/>
    <mergeCell ref="AE101:AE102"/>
    <mergeCell ref="B107:G110"/>
    <mergeCell ref="AJ101:AJ102"/>
    <mergeCell ref="Y157:Z158"/>
    <mergeCell ref="B115:O116"/>
    <mergeCell ref="P115:AA116"/>
    <mergeCell ref="AB115:AY116"/>
    <mergeCell ref="B103:G106"/>
    <mergeCell ref="W104:W105"/>
    <mergeCell ref="AS104:AT105"/>
    <mergeCell ref="AW160:AX161"/>
    <mergeCell ref="Y145:Z146"/>
    <mergeCell ref="AC144:AL146"/>
    <mergeCell ref="B132:O134"/>
    <mergeCell ref="B129:O131"/>
    <mergeCell ref="AC159:AL161"/>
    <mergeCell ref="AC150:AL152"/>
    <mergeCell ref="AC153:AL155"/>
    <mergeCell ref="Q156:X158"/>
    <mergeCell ref="Q174:X176"/>
    <mergeCell ref="Q170:X173"/>
    <mergeCell ref="AB180:AM182"/>
    <mergeCell ref="AB183:AM185"/>
    <mergeCell ref="Y184:Z185"/>
    <mergeCell ref="AW154:AX155"/>
    <mergeCell ref="AW157:AY158"/>
    <mergeCell ref="AO156:AV158"/>
    <mergeCell ref="AB165:AY166"/>
    <mergeCell ref="AO159:AV161"/>
    <mergeCell ref="B186:O189"/>
    <mergeCell ref="Q183:X185"/>
    <mergeCell ref="Q186:X189"/>
    <mergeCell ref="B167:O169"/>
    <mergeCell ref="B163:O164"/>
    <mergeCell ref="B165:O166"/>
    <mergeCell ref="P165:AA166"/>
    <mergeCell ref="B170:O173"/>
    <mergeCell ref="B174:O176"/>
    <mergeCell ref="B178:O179"/>
    <mergeCell ref="A197:AY198"/>
    <mergeCell ref="C201:H205"/>
    <mergeCell ref="I201:N205"/>
    <mergeCell ref="O201:R205"/>
    <mergeCell ref="S201:V205"/>
    <mergeCell ref="W201:Z205"/>
    <mergeCell ref="AA201:AD205"/>
    <mergeCell ref="AE201:AH205"/>
    <mergeCell ref="AI201:AL205"/>
    <mergeCell ref="AM201:AR205"/>
    <mergeCell ref="AS201:AY205"/>
    <mergeCell ref="A202:B204"/>
    <mergeCell ref="O206:R207"/>
    <mergeCell ref="S206:S207"/>
    <mergeCell ref="T206:U207"/>
    <mergeCell ref="V206:V207"/>
    <mergeCell ref="W206:Z207"/>
    <mergeCell ref="AA206:AD207"/>
    <mergeCell ref="AE206:AH207"/>
    <mergeCell ref="AI206:AL207"/>
    <mergeCell ref="AS206:AX207"/>
    <mergeCell ref="A207:B209"/>
    <mergeCell ref="J207:M208"/>
    <mergeCell ref="AN207:AQ208"/>
    <mergeCell ref="O208:R208"/>
    <mergeCell ref="S208:V208"/>
    <mergeCell ref="W208:Z208"/>
    <mergeCell ref="AA208:AD208"/>
    <mergeCell ref="AE208:AH208"/>
    <mergeCell ref="AI208:AL208"/>
    <mergeCell ref="AS208:AX209"/>
    <mergeCell ref="I209:I210"/>
    <mergeCell ref="J209:M210"/>
    <mergeCell ref="N209:N210"/>
    <mergeCell ref="O209:O210"/>
    <mergeCell ref="P209:Q210"/>
    <mergeCell ref="R209:R210"/>
    <mergeCell ref="AJ209:AK210"/>
    <mergeCell ref="S209:V210"/>
    <mergeCell ref="W209:W210"/>
    <mergeCell ref="AH209:AH210"/>
    <mergeCell ref="AI209:AI210"/>
    <mergeCell ref="AA213:AD213"/>
    <mergeCell ref="AL209:AL210"/>
    <mergeCell ref="X209:Y210"/>
    <mergeCell ref="Z209:Z210"/>
    <mergeCell ref="AA209:AA210"/>
    <mergeCell ref="AB209:AC210"/>
    <mergeCell ref="AA211:AD212"/>
    <mergeCell ref="AD209:AD210"/>
    <mergeCell ref="AM209:AM210"/>
    <mergeCell ref="AN209:AQ210"/>
    <mergeCell ref="AR209:AR210"/>
    <mergeCell ref="O211:R212"/>
    <mergeCell ref="S211:S212"/>
    <mergeCell ref="T211:U212"/>
    <mergeCell ref="V211:V212"/>
    <mergeCell ref="W211:Z212"/>
    <mergeCell ref="AE209:AE210"/>
    <mergeCell ref="AF209:AG210"/>
    <mergeCell ref="S214:V215"/>
    <mergeCell ref="AE211:AH212"/>
    <mergeCell ref="AI211:AL212"/>
    <mergeCell ref="AS211:AY212"/>
    <mergeCell ref="A212:B214"/>
    <mergeCell ref="J212:M213"/>
    <mergeCell ref="AN212:AQ213"/>
    <mergeCell ref="O213:R213"/>
    <mergeCell ref="S213:V213"/>
    <mergeCell ref="W213:Z213"/>
    <mergeCell ref="AD214:AD215"/>
    <mergeCell ref="AE213:AH213"/>
    <mergeCell ref="AI213:AL213"/>
    <mergeCell ref="AS213:AX214"/>
    <mergeCell ref="I214:I215"/>
    <mergeCell ref="J214:M215"/>
    <mergeCell ref="N214:N215"/>
    <mergeCell ref="O214:O215"/>
    <mergeCell ref="P214:Q215"/>
    <mergeCell ref="R214:R215"/>
    <mergeCell ref="AF214:AG215"/>
    <mergeCell ref="AH214:AH215"/>
    <mergeCell ref="AI214:AI215"/>
    <mergeCell ref="AJ214:AK215"/>
    <mergeCell ref="AL214:AL215"/>
    <mergeCell ref="W214:W215"/>
    <mergeCell ref="X214:Y215"/>
    <mergeCell ref="Z214:Z215"/>
    <mergeCell ref="AA214:AA215"/>
    <mergeCell ref="AB214:AC215"/>
    <mergeCell ref="AM214:AM215"/>
    <mergeCell ref="AN214:AQ215"/>
    <mergeCell ref="AR214:AR215"/>
    <mergeCell ref="O216:R217"/>
    <mergeCell ref="S216:S217"/>
    <mergeCell ref="T216:U217"/>
    <mergeCell ref="V216:V217"/>
    <mergeCell ref="W216:Z217"/>
    <mergeCell ref="AI216:AL217"/>
    <mergeCell ref="AE214:AE215"/>
    <mergeCell ref="A217:B219"/>
    <mergeCell ref="J217:M218"/>
    <mergeCell ref="AN217:AQ218"/>
    <mergeCell ref="I219:I220"/>
    <mergeCell ref="J219:M220"/>
    <mergeCell ref="N219:N220"/>
    <mergeCell ref="O219:O220"/>
    <mergeCell ref="P219:Q220"/>
    <mergeCell ref="R219:R220"/>
    <mergeCell ref="S219:V220"/>
    <mergeCell ref="AS217:AY218"/>
    <mergeCell ref="O218:R218"/>
    <mergeCell ref="S218:V218"/>
    <mergeCell ref="W218:Z218"/>
    <mergeCell ref="AA218:AD218"/>
    <mergeCell ref="AE218:AH218"/>
    <mergeCell ref="AI218:AL218"/>
    <mergeCell ref="AA216:AD217"/>
    <mergeCell ref="AE216:AH217"/>
    <mergeCell ref="W219:W220"/>
    <mergeCell ref="X219:Y220"/>
    <mergeCell ref="Z219:Z220"/>
    <mergeCell ref="AA219:AA220"/>
    <mergeCell ref="AB219:AC220"/>
    <mergeCell ref="AD219:AD220"/>
    <mergeCell ref="AE219:AE220"/>
    <mergeCell ref="AF219:AG220"/>
    <mergeCell ref="AH219:AH220"/>
    <mergeCell ref="AI219:AI220"/>
    <mergeCell ref="AJ219:AK220"/>
    <mergeCell ref="AL219:AL220"/>
    <mergeCell ref="AM219:AM220"/>
    <mergeCell ref="AN219:AQ220"/>
    <mergeCell ref="AR219:AR220"/>
    <mergeCell ref="AS219:AV220"/>
    <mergeCell ref="AW219:AY220"/>
    <mergeCell ref="O221:R222"/>
    <mergeCell ref="S221:S222"/>
    <mergeCell ref="T221:U222"/>
    <mergeCell ref="V221:V222"/>
    <mergeCell ref="W221:Z222"/>
    <mergeCell ref="AS222:AY223"/>
    <mergeCell ref="O223:R223"/>
    <mergeCell ref="A222:B224"/>
    <mergeCell ref="J222:M223"/>
    <mergeCell ref="AN222:AQ223"/>
    <mergeCell ref="I224:I225"/>
    <mergeCell ref="J224:M225"/>
    <mergeCell ref="N224:N225"/>
    <mergeCell ref="O224:O225"/>
    <mergeCell ref="P224:Q225"/>
    <mergeCell ref="R224:R225"/>
    <mergeCell ref="D223:G223"/>
    <mergeCell ref="S223:V223"/>
    <mergeCell ref="W223:Z223"/>
    <mergeCell ref="AA223:AD223"/>
    <mergeCell ref="AE223:AH223"/>
    <mergeCell ref="AD224:AD225"/>
    <mergeCell ref="AE224:AE225"/>
    <mergeCell ref="AF224:AG225"/>
    <mergeCell ref="AH224:AH225"/>
    <mergeCell ref="AI223:AL223"/>
    <mergeCell ref="AA221:AD222"/>
    <mergeCell ref="AE221:AH222"/>
    <mergeCell ref="S224:V225"/>
    <mergeCell ref="W224:W225"/>
    <mergeCell ref="X224:Y225"/>
    <mergeCell ref="Z224:Z225"/>
    <mergeCell ref="AI221:AL222"/>
    <mergeCell ref="AA224:AA225"/>
    <mergeCell ref="AB224:AC225"/>
    <mergeCell ref="AI224:AI225"/>
    <mergeCell ref="AJ224:AK225"/>
    <mergeCell ref="AL224:AL225"/>
    <mergeCell ref="AM224:AM225"/>
    <mergeCell ref="AE226:AH227"/>
    <mergeCell ref="AR224:AR225"/>
    <mergeCell ref="AN224:AQ225"/>
    <mergeCell ref="AE228:AH228"/>
    <mergeCell ref="AS224:AV225"/>
    <mergeCell ref="AW224:AY225"/>
    <mergeCell ref="O226:R227"/>
    <mergeCell ref="S226:S227"/>
    <mergeCell ref="T226:U227"/>
    <mergeCell ref="V226:V227"/>
    <mergeCell ref="W226:Z227"/>
    <mergeCell ref="AA226:AD227"/>
    <mergeCell ref="AI226:AL227"/>
    <mergeCell ref="X229:Y230"/>
    <mergeCell ref="A227:B229"/>
    <mergeCell ref="J227:M228"/>
    <mergeCell ref="AN227:AQ228"/>
    <mergeCell ref="AS227:AY228"/>
    <mergeCell ref="D228:G228"/>
    <mergeCell ref="O228:R228"/>
    <mergeCell ref="S228:V228"/>
    <mergeCell ref="W228:Z228"/>
    <mergeCell ref="AA228:AD228"/>
    <mergeCell ref="AF229:AG230"/>
    <mergeCell ref="AI228:AL228"/>
    <mergeCell ref="I229:I230"/>
    <mergeCell ref="J229:M230"/>
    <mergeCell ref="N229:N230"/>
    <mergeCell ref="O229:O230"/>
    <mergeCell ref="P229:Q230"/>
    <mergeCell ref="R229:R230"/>
    <mergeCell ref="S229:V230"/>
    <mergeCell ref="W229:W230"/>
    <mergeCell ref="AI229:AI230"/>
    <mergeCell ref="AJ229:AK230"/>
    <mergeCell ref="AL229:AL230"/>
    <mergeCell ref="AM229:AM230"/>
    <mergeCell ref="A240:AY242"/>
    <mergeCell ref="Z229:Z230"/>
    <mergeCell ref="AA229:AA230"/>
    <mergeCell ref="AB229:AC230"/>
    <mergeCell ref="AD229:AD230"/>
    <mergeCell ref="AE229:AE230"/>
    <mergeCell ref="B244:AX246"/>
    <mergeCell ref="A248:AY250"/>
    <mergeCell ref="B252:AX254"/>
    <mergeCell ref="AN229:AQ230"/>
    <mergeCell ref="AR229:AR230"/>
    <mergeCell ref="AS229:AV230"/>
    <mergeCell ref="AW229:AY230"/>
    <mergeCell ref="A232:AY234"/>
    <mergeCell ref="B236:AX238"/>
    <mergeCell ref="AH229:AH230"/>
    <mergeCell ref="AC170:AX173"/>
    <mergeCell ref="AC174:AX176"/>
    <mergeCell ref="AO186:AX189"/>
    <mergeCell ref="AO183:AX185"/>
    <mergeCell ref="AO180:AX182"/>
    <mergeCell ref="C193:AX195"/>
    <mergeCell ref="B191:O192"/>
    <mergeCell ref="B180:O182"/>
    <mergeCell ref="B183:O185"/>
    <mergeCell ref="AB186:AM189"/>
  </mergeCells>
  <phoneticPr fontId="2"/>
  <pageMargins left="0.78740157480314965" right="0.55118110236220474" top="0.78740157480314965" bottom="0.78740157480314965" header="0.51181102362204722" footer="0.31496062992125984"/>
  <pageSetup paperSize="9" scale="88" fitToHeight="0" orientation="portrait" r:id="rId1"/>
  <headerFooter alignWithMargins="0">
    <oddHeader>&amp;R&amp;9一般実地演習別表（取引事例比較法）</oddHeader>
    <oddFooter>&amp;C&amp;"ＭＳ Ｐ明朝,標準"- &amp;P -&amp;R&amp;A</oddFooter>
  </headerFooter>
  <rowBreaks count="2" manualBreakCount="2">
    <brk id="111" max="51" man="1"/>
    <brk id="196" max="51" man="1"/>
  </row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BJ212"/>
  <sheetViews>
    <sheetView view="pageBreakPreview" zoomScaleNormal="100" zoomScaleSheetLayoutView="100" workbookViewId="0">
      <selection activeCell="B2" sqref="B2:E3"/>
    </sheetView>
  </sheetViews>
  <sheetFormatPr defaultColWidth="1.796875" defaultRowHeight="9.75" customHeight="1" x14ac:dyDescent="0.25"/>
  <cols>
    <col min="1" max="1" width="3.86328125" style="46" customWidth="1"/>
    <col min="2" max="2" width="1.796875" style="46" customWidth="1"/>
    <col min="3" max="3" width="2.86328125" style="46" customWidth="1"/>
    <col min="4" max="4" width="3.796875" style="46" customWidth="1"/>
    <col min="5" max="5" width="3.1328125" style="46" customWidth="1"/>
    <col min="6" max="6" width="2.796875" style="46" customWidth="1"/>
    <col min="7" max="21" width="1.796875" style="46" customWidth="1"/>
    <col min="22" max="22" width="2.86328125" style="46" customWidth="1"/>
    <col min="23" max="27" width="1.796875" style="46" customWidth="1"/>
    <col min="28" max="28" width="2.1328125" style="46" customWidth="1"/>
    <col min="29" max="32" width="1.796875" style="46" customWidth="1"/>
    <col min="33" max="33" width="1.6640625" style="46" customWidth="1"/>
    <col min="34" max="37" width="1.796875" style="46" customWidth="1"/>
    <col min="38" max="38" width="2.46484375" style="46" customWidth="1"/>
    <col min="39" max="51" width="1.796875" style="46" customWidth="1"/>
    <col min="52" max="52" width="0.86328125" style="46" customWidth="1"/>
    <col min="53" max="55" width="1.796875" style="162" customWidth="1"/>
    <col min="56" max="16384" width="1.796875" style="46"/>
  </cols>
  <sheetData>
    <row r="2" spans="1:52" ht="9.75" customHeight="1" x14ac:dyDescent="0.25">
      <c r="A2" s="54"/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</row>
    <row r="3" spans="1:52" ht="9.75" customHeight="1" x14ac:dyDescent="0.25">
      <c r="B3" s="1151" t="s">
        <v>553</v>
      </c>
      <c r="C3" s="1151"/>
      <c r="D3" s="1151"/>
      <c r="E3" s="1151"/>
      <c r="F3" s="227"/>
      <c r="G3" s="1152" t="s">
        <v>534</v>
      </c>
      <c r="H3" s="1152"/>
      <c r="I3" s="1152"/>
      <c r="J3" s="1152"/>
      <c r="K3" s="1152"/>
      <c r="L3" s="1152"/>
      <c r="M3" s="1152"/>
      <c r="N3" s="1152"/>
      <c r="O3" s="1152"/>
      <c r="P3" s="1152"/>
      <c r="Q3" s="1152"/>
      <c r="R3" s="1152"/>
      <c r="S3" s="1152"/>
      <c r="T3" s="1152"/>
      <c r="U3" s="1152"/>
      <c r="V3" s="227"/>
      <c r="W3" s="227"/>
      <c r="X3" s="227"/>
      <c r="Y3" s="227"/>
      <c r="Z3" s="227"/>
      <c r="AA3" s="227"/>
      <c r="AB3" s="227"/>
      <c r="AC3" s="227"/>
      <c r="AD3" s="227"/>
      <c r="AE3" s="227"/>
      <c r="AF3" s="227"/>
      <c r="AG3" s="227"/>
      <c r="AH3" s="227"/>
      <c r="AI3" s="227"/>
      <c r="AJ3" s="227"/>
      <c r="AK3" s="227"/>
      <c r="AL3" s="227"/>
      <c r="AM3" s="227"/>
      <c r="AN3" s="227"/>
      <c r="AO3" s="227"/>
      <c r="AP3" s="227"/>
      <c r="AQ3" s="227"/>
      <c r="AR3" s="227"/>
      <c r="AS3" s="227"/>
      <c r="AT3" s="227"/>
      <c r="AU3" s="227"/>
      <c r="AV3" s="227"/>
      <c r="AW3" s="227"/>
      <c r="AX3" s="227"/>
      <c r="AY3" s="227"/>
    </row>
    <row r="4" spans="1:52" ht="9.75" customHeight="1" x14ac:dyDescent="0.25">
      <c r="B4" s="1151"/>
      <c r="C4" s="1151"/>
      <c r="D4" s="1151"/>
      <c r="E4" s="1151"/>
      <c r="F4" s="227"/>
      <c r="G4" s="1152"/>
      <c r="H4" s="1152"/>
      <c r="I4" s="1152"/>
      <c r="J4" s="1152"/>
      <c r="K4" s="1152"/>
      <c r="L4" s="1152"/>
      <c r="M4" s="1152"/>
      <c r="N4" s="1152"/>
      <c r="O4" s="1152"/>
      <c r="P4" s="1152"/>
      <c r="Q4" s="1152"/>
      <c r="R4" s="1152"/>
      <c r="S4" s="1152"/>
      <c r="T4" s="1152"/>
      <c r="U4" s="1152"/>
      <c r="V4" s="227"/>
      <c r="W4" s="227"/>
      <c r="X4" s="227"/>
      <c r="Y4" s="227"/>
      <c r="Z4" s="227"/>
      <c r="AA4" s="227"/>
      <c r="AB4" s="227"/>
      <c r="AC4" s="227"/>
      <c r="AD4" s="227"/>
      <c r="AE4" s="227"/>
      <c r="AF4" s="227"/>
      <c r="AG4" s="227"/>
      <c r="AH4" s="227"/>
      <c r="AI4" s="227"/>
      <c r="AJ4" s="227"/>
      <c r="AK4" s="227"/>
      <c r="AL4" s="227"/>
      <c r="AM4" s="227"/>
      <c r="AN4" s="227"/>
      <c r="AO4" s="227"/>
      <c r="AP4" s="227"/>
      <c r="AQ4" s="227"/>
      <c r="AR4" s="227"/>
      <c r="AS4" s="227"/>
      <c r="AT4" s="227"/>
      <c r="AU4" s="227"/>
      <c r="AV4" s="227"/>
      <c r="AW4" s="227"/>
      <c r="AX4" s="227"/>
      <c r="AY4" s="449" t="s">
        <v>568</v>
      </c>
    </row>
    <row r="5" spans="1:52" ht="4.5" customHeight="1" x14ac:dyDescent="0.25">
      <c r="B5" s="322"/>
      <c r="C5" s="322"/>
      <c r="D5" s="322"/>
      <c r="E5" s="322"/>
      <c r="F5" s="227"/>
      <c r="G5" s="323"/>
      <c r="H5" s="323"/>
      <c r="I5" s="323"/>
      <c r="J5" s="323"/>
      <c r="K5" s="323"/>
      <c r="L5" s="323"/>
      <c r="M5" s="323"/>
      <c r="N5" s="323"/>
      <c r="O5" s="323"/>
      <c r="P5" s="323"/>
      <c r="Q5" s="323"/>
      <c r="R5" s="323"/>
      <c r="S5" s="323"/>
      <c r="T5" s="323"/>
      <c r="U5" s="323"/>
      <c r="V5" s="227"/>
      <c r="W5" s="227"/>
      <c r="X5" s="227"/>
      <c r="Y5" s="227"/>
      <c r="Z5" s="227"/>
      <c r="AA5" s="227"/>
      <c r="AB5" s="227"/>
      <c r="AC5" s="227"/>
      <c r="AD5" s="227"/>
      <c r="AE5" s="227"/>
      <c r="AF5" s="227"/>
      <c r="AG5" s="227"/>
      <c r="AH5" s="227"/>
      <c r="AI5" s="227"/>
      <c r="AJ5" s="227"/>
      <c r="AK5" s="227"/>
      <c r="AL5" s="227"/>
      <c r="AM5" s="227"/>
      <c r="AN5" s="227"/>
      <c r="AO5" s="227"/>
      <c r="AP5" s="227"/>
      <c r="AQ5" s="227"/>
      <c r="AR5" s="227"/>
      <c r="AS5" s="227"/>
      <c r="AT5" s="227"/>
      <c r="AU5" s="227"/>
      <c r="AV5" s="227"/>
      <c r="AW5" s="227"/>
      <c r="AX5" s="227"/>
      <c r="AY5" s="227"/>
    </row>
    <row r="6" spans="1:52" ht="9.75" customHeight="1" x14ac:dyDescent="0.25">
      <c r="B6" s="1143" t="s">
        <v>74</v>
      </c>
      <c r="C6" s="1143"/>
      <c r="D6" s="1143"/>
      <c r="E6" s="1143"/>
      <c r="F6" s="1143"/>
      <c r="G6" s="1143"/>
      <c r="H6" s="1143"/>
      <c r="I6" s="1143"/>
      <c r="J6" s="1143"/>
      <c r="K6" s="1143"/>
      <c r="L6" s="1143"/>
      <c r="M6" s="1143"/>
      <c r="N6" s="1143"/>
      <c r="O6" s="1143"/>
      <c r="P6" s="324"/>
      <c r="Q6" s="324"/>
      <c r="R6" s="324"/>
      <c r="S6" s="324"/>
      <c r="T6" s="324"/>
      <c r="U6" s="324"/>
      <c r="V6" s="324"/>
      <c r="W6" s="324"/>
      <c r="X6" s="324"/>
      <c r="Y6" s="324"/>
      <c r="Z6" s="324"/>
      <c r="AA6" s="324"/>
      <c r="AB6" s="324"/>
      <c r="AC6" s="324"/>
      <c r="AD6" s="324"/>
      <c r="AE6" s="324"/>
      <c r="AF6" s="324"/>
      <c r="AG6" s="324"/>
      <c r="AH6" s="227"/>
      <c r="AI6" s="227"/>
      <c r="AJ6" s="227"/>
      <c r="AK6" s="227"/>
      <c r="AL6" s="227"/>
      <c r="AM6" s="227"/>
      <c r="AN6" s="227"/>
      <c r="AO6" s="227"/>
      <c r="AP6" s="227"/>
      <c r="AQ6" s="227"/>
      <c r="AR6" s="227"/>
      <c r="AS6" s="227"/>
      <c r="AT6" s="227"/>
      <c r="AU6" s="227"/>
      <c r="AV6" s="227"/>
      <c r="AW6" s="227"/>
      <c r="AX6" s="227"/>
      <c r="AY6" s="227"/>
    </row>
    <row r="7" spans="1:52" ht="9.75" customHeight="1" x14ac:dyDescent="0.25">
      <c r="B7" s="1146"/>
      <c r="C7" s="1146"/>
      <c r="D7" s="1146"/>
      <c r="E7" s="1146"/>
      <c r="F7" s="1146"/>
      <c r="G7" s="1146"/>
      <c r="H7" s="1146"/>
      <c r="I7" s="1146"/>
      <c r="J7" s="1146"/>
      <c r="K7" s="1146"/>
      <c r="L7" s="1146"/>
      <c r="M7" s="1146"/>
      <c r="N7" s="1146"/>
      <c r="O7" s="1146"/>
      <c r="P7" s="325"/>
      <c r="Q7" s="325"/>
      <c r="R7" s="325"/>
      <c r="S7" s="325"/>
      <c r="T7" s="325"/>
      <c r="U7" s="325"/>
      <c r="V7" s="325"/>
      <c r="W7" s="325"/>
      <c r="X7" s="325"/>
      <c r="Y7" s="325"/>
      <c r="Z7" s="325"/>
      <c r="AA7" s="325"/>
      <c r="AB7" s="325"/>
      <c r="AC7" s="325"/>
      <c r="AD7" s="325"/>
      <c r="AE7" s="325"/>
      <c r="AF7" s="325"/>
      <c r="AG7" s="325"/>
      <c r="AH7" s="325"/>
      <c r="AI7" s="325"/>
      <c r="AJ7" s="325"/>
      <c r="AK7" s="325"/>
      <c r="AL7" s="325"/>
      <c r="AM7" s="325"/>
      <c r="AN7" s="325"/>
      <c r="AO7" s="325"/>
      <c r="AP7" s="325"/>
      <c r="AQ7" s="325"/>
      <c r="AR7" s="325"/>
      <c r="AS7" s="325"/>
      <c r="AT7" s="325"/>
      <c r="AU7" s="325"/>
      <c r="AV7" s="325"/>
      <c r="AW7" s="325"/>
      <c r="AX7" s="325"/>
      <c r="AY7" s="325"/>
    </row>
    <row r="8" spans="1:52" ht="9.75" customHeight="1" x14ac:dyDescent="0.25">
      <c r="B8" s="326"/>
      <c r="C8" s="327"/>
      <c r="D8" s="327"/>
      <c r="E8" s="328"/>
      <c r="F8" s="328"/>
      <c r="G8" s="328"/>
      <c r="H8" s="328"/>
      <c r="I8" s="1153" t="s">
        <v>75</v>
      </c>
      <c r="J8" s="1153"/>
      <c r="K8" s="1153"/>
      <c r="L8" s="1153"/>
      <c r="M8" s="1153"/>
      <c r="N8" s="1153"/>
      <c r="O8" s="1153"/>
      <c r="P8" s="1153"/>
      <c r="Q8" s="1153"/>
      <c r="R8" s="1153"/>
      <c r="S8" s="1153"/>
      <c r="T8" s="1153"/>
      <c r="U8" s="1153"/>
      <c r="V8" s="1153"/>
      <c r="W8" s="1153"/>
      <c r="X8" s="1153"/>
      <c r="Y8" s="1153"/>
      <c r="Z8" s="1153"/>
      <c r="AA8" s="1153"/>
      <c r="AB8" s="1153"/>
      <c r="AC8" s="1153"/>
      <c r="AD8" s="1153"/>
      <c r="AE8" s="1153"/>
      <c r="AF8" s="1153"/>
      <c r="AG8" s="1153"/>
      <c r="AH8" s="1153"/>
      <c r="AI8" s="1153"/>
      <c r="AJ8" s="1153"/>
      <c r="AK8" s="1153"/>
      <c r="AL8" s="1153"/>
      <c r="AM8" s="1153"/>
      <c r="AN8" s="1153"/>
      <c r="AO8" s="1153"/>
      <c r="AP8" s="1153"/>
      <c r="AQ8" s="1153"/>
      <c r="AR8" s="1153"/>
      <c r="AS8" s="328"/>
      <c r="AT8" s="328"/>
      <c r="AU8" s="328"/>
      <c r="AV8" s="329"/>
      <c r="AW8" s="329"/>
      <c r="AX8" s="329"/>
      <c r="AY8" s="330"/>
    </row>
    <row r="9" spans="1:52" ht="9.75" customHeight="1" x14ac:dyDescent="0.25">
      <c r="B9" s="296"/>
      <c r="C9" s="297"/>
      <c r="D9" s="331"/>
      <c r="E9" s="332"/>
      <c r="F9" s="332"/>
      <c r="G9" s="332"/>
      <c r="H9" s="332"/>
      <c r="I9" s="1000"/>
      <c r="J9" s="1000"/>
      <c r="K9" s="1000"/>
      <c r="L9" s="1000"/>
      <c r="M9" s="1000"/>
      <c r="N9" s="1000"/>
      <c r="O9" s="1000"/>
      <c r="P9" s="1000"/>
      <c r="Q9" s="1000"/>
      <c r="R9" s="1000"/>
      <c r="S9" s="1000"/>
      <c r="T9" s="1000"/>
      <c r="U9" s="1000"/>
      <c r="V9" s="1000"/>
      <c r="W9" s="1000"/>
      <c r="X9" s="1000"/>
      <c r="Y9" s="1000"/>
      <c r="Z9" s="1000"/>
      <c r="AA9" s="1000"/>
      <c r="AB9" s="1000"/>
      <c r="AC9" s="1000"/>
      <c r="AD9" s="1000"/>
      <c r="AE9" s="1000"/>
      <c r="AF9" s="1000"/>
      <c r="AG9" s="1000"/>
      <c r="AH9" s="1000"/>
      <c r="AI9" s="1000"/>
      <c r="AJ9" s="1000"/>
      <c r="AK9" s="1000"/>
      <c r="AL9" s="1000"/>
      <c r="AM9" s="1000"/>
      <c r="AN9" s="1000"/>
      <c r="AO9" s="1000"/>
      <c r="AP9" s="1000"/>
      <c r="AQ9" s="1000"/>
      <c r="AR9" s="1000"/>
      <c r="AS9" s="332"/>
      <c r="AT9" s="332"/>
      <c r="AU9" s="332"/>
      <c r="AV9" s="310"/>
      <c r="AW9" s="310"/>
      <c r="AX9" s="310"/>
      <c r="AY9" s="333"/>
    </row>
    <row r="10" spans="1:52" ht="9.75" customHeight="1" x14ac:dyDescent="0.25">
      <c r="B10" s="993" t="s">
        <v>291</v>
      </c>
      <c r="C10" s="994"/>
      <c r="D10" s="994"/>
      <c r="E10" s="994"/>
      <c r="F10" s="995"/>
      <c r="G10" s="805"/>
      <c r="H10" s="802"/>
      <c r="I10" s="802"/>
      <c r="J10" s="802"/>
      <c r="K10" s="802"/>
      <c r="L10" s="802"/>
      <c r="M10" s="1011"/>
      <c r="N10" s="790" t="s">
        <v>76</v>
      </c>
      <c r="O10" s="790"/>
      <c r="P10" s="790"/>
      <c r="Q10" s="790"/>
      <c r="R10" s="1012"/>
      <c r="S10" s="1017"/>
      <c r="T10" s="1018"/>
      <c r="U10" s="1018"/>
      <c r="V10" s="1018"/>
      <c r="W10" s="1018"/>
      <c r="X10" s="1018"/>
      <c r="Y10" s="234"/>
      <c r="Z10" s="235"/>
      <c r="AA10" s="806" t="s">
        <v>77</v>
      </c>
      <c r="AB10" s="790"/>
      <c r="AC10" s="790"/>
      <c r="AD10" s="790"/>
      <c r="AE10" s="1012"/>
      <c r="AF10" s="805"/>
      <c r="AG10" s="802"/>
      <c r="AH10" s="802"/>
      <c r="AI10" s="802"/>
      <c r="AJ10" s="802"/>
      <c r="AK10" s="802"/>
      <c r="AL10" s="1011"/>
      <c r="AM10" s="805" t="s">
        <v>78</v>
      </c>
      <c r="AN10" s="802"/>
      <c r="AO10" s="802"/>
      <c r="AP10" s="802"/>
      <c r="AQ10" s="1011"/>
      <c r="AR10" s="1017"/>
      <c r="AS10" s="1018"/>
      <c r="AT10" s="1018"/>
      <c r="AU10" s="1018"/>
      <c r="AV10" s="1018"/>
      <c r="AW10" s="1018"/>
      <c r="AX10" s="234"/>
      <c r="AY10" s="236"/>
    </row>
    <row r="11" spans="1:52" ht="9.75" customHeight="1" x14ac:dyDescent="0.25">
      <c r="B11" s="996"/>
      <c r="C11" s="997"/>
      <c r="D11" s="997"/>
      <c r="E11" s="997"/>
      <c r="F11" s="998"/>
      <c r="G11" s="806"/>
      <c r="H11" s="790"/>
      <c r="I11" s="790"/>
      <c r="J11" s="790"/>
      <c r="K11" s="790"/>
      <c r="L11" s="790"/>
      <c r="M11" s="1012"/>
      <c r="N11" s="790"/>
      <c r="O11" s="790"/>
      <c r="P11" s="790"/>
      <c r="Q11" s="790"/>
      <c r="R11" s="1012"/>
      <c r="S11" s="1019"/>
      <c r="T11" s="978"/>
      <c r="U11" s="978"/>
      <c r="V11" s="978"/>
      <c r="W11" s="978"/>
      <c r="X11" s="978"/>
      <c r="Y11" s="978" t="s">
        <v>535</v>
      </c>
      <c r="Z11" s="979"/>
      <c r="AA11" s="806"/>
      <c r="AB11" s="790"/>
      <c r="AC11" s="790"/>
      <c r="AD11" s="790"/>
      <c r="AE11" s="1012"/>
      <c r="AF11" s="806"/>
      <c r="AG11" s="790"/>
      <c r="AH11" s="790"/>
      <c r="AI11" s="790"/>
      <c r="AJ11" s="790"/>
      <c r="AK11" s="790"/>
      <c r="AL11" s="1012"/>
      <c r="AM11" s="806"/>
      <c r="AN11" s="790"/>
      <c r="AO11" s="790"/>
      <c r="AP11" s="790"/>
      <c r="AQ11" s="1012"/>
      <c r="AR11" s="1019"/>
      <c r="AS11" s="978"/>
      <c r="AT11" s="978"/>
      <c r="AU11" s="978"/>
      <c r="AV11" s="978"/>
      <c r="AW11" s="978"/>
      <c r="AX11" s="978" t="s">
        <v>535</v>
      </c>
      <c r="AY11" s="982"/>
    </row>
    <row r="12" spans="1:52" ht="9.75" customHeight="1" x14ac:dyDescent="0.25">
      <c r="B12" s="999"/>
      <c r="C12" s="1000"/>
      <c r="D12" s="1000"/>
      <c r="E12" s="1000"/>
      <c r="F12" s="1001"/>
      <c r="G12" s="1016"/>
      <c r="H12" s="791"/>
      <c r="I12" s="791"/>
      <c r="J12" s="791"/>
      <c r="K12" s="791"/>
      <c r="L12" s="791"/>
      <c r="M12" s="1013"/>
      <c r="N12" s="791"/>
      <c r="O12" s="791"/>
      <c r="P12" s="791"/>
      <c r="Q12" s="791"/>
      <c r="R12" s="1013"/>
      <c r="S12" s="1020"/>
      <c r="T12" s="980"/>
      <c r="U12" s="980"/>
      <c r="V12" s="980"/>
      <c r="W12" s="980"/>
      <c r="X12" s="980"/>
      <c r="Y12" s="980"/>
      <c r="Z12" s="981"/>
      <c r="AA12" s="1016"/>
      <c r="AB12" s="791"/>
      <c r="AC12" s="791"/>
      <c r="AD12" s="791"/>
      <c r="AE12" s="1013"/>
      <c r="AF12" s="1016"/>
      <c r="AG12" s="791"/>
      <c r="AH12" s="791"/>
      <c r="AI12" s="791"/>
      <c r="AJ12" s="791"/>
      <c r="AK12" s="791"/>
      <c r="AL12" s="1013"/>
      <c r="AM12" s="1016"/>
      <c r="AN12" s="791"/>
      <c r="AO12" s="791"/>
      <c r="AP12" s="791"/>
      <c r="AQ12" s="1013"/>
      <c r="AR12" s="1020"/>
      <c r="AS12" s="980"/>
      <c r="AT12" s="980"/>
      <c r="AU12" s="980"/>
      <c r="AV12" s="980"/>
      <c r="AW12" s="980"/>
      <c r="AX12" s="980"/>
      <c r="AY12" s="983"/>
    </row>
    <row r="13" spans="1:52" ht="9.75" customHeight="1" x14ac:dyDescent="0.25">
      <c r="B13" s="294"/>
      <c r="C13" s="295"/>
      <c r="D13" s="295"/>
      <c r="E13" s="231"/>
      <c r="F13" s="231"/>
      <c r="G13" s="231"/>
      <c r="H13" s="231"/>
      <c r="I13" s="997" t="s">
        <v>79</v>
      </c>
      <c r="J13" s="997"/>
      <c r="K13" s="997"/>
      <c r="L13" s="997"/>
      <c r="M13" s="997"/>
      <c r="N13" s="997"/>
      <c r="O13" s="997"/>
      <c r="P13" s="997"/>
      <c r="Q13" s="997"/>
      <c r="R13" s="997"/>
      <c r="S13" s="997"/>
      <c r="T13" s="997"/>
      <c r="U13" s="997"/>
      <c r="V13" s="997"/>
      <c r="W13" s="997"/>
      <c r="X13" s="997"/>
      <c r="Y13" s="997"/>
      <c r="Z13" s="997"/>
      <c r="AA13" s="997"/>
      <c r="AB13" s="997"/>
      <c r="AC13" s="997"/>
      <c r="AD13" s="997"/>
      <c r="AE13" s="997"/>
      <c r="AF13" s="997"/>
      <c r="AG13" s="997"/>
      <c r="AH13" s="997"/>
      <c r="AI13" s="997"/>
      <c r="AJ13" s="997"/>
      <c r="AK13" s="997"/>
      <c r="AL13" s="997"/>
      <c r="AM13" s="997"/>
      <c r="AN13" s="997"/>
      <c r="AO13" s="997"/>
      <c r="AP13" s="997"/>
      <c r="AQ13" s="997"/>
      <c r="AR13" s="997"/>
      <c r="AS13" s="231"/>
      <c r="AT13" s="231"/>
      <c r="AU13" s="231"/>
      <c r="AV13" s="232"/>
      <c r="AW13" s="232"/>
      <c r="AX13" s="232"/>
      <c r="AY13" s="233"/>
    </row>
    <row r="14" spans="1:52" ht="9.75" customHeight="1" x14ac:dyDescent="0.25">
      <c r="B14" s="296"/>
      <c r="C14" s="297"/>
      <c r="D14" s="331"/>
      <c r="E14" s="332"/>
      <c r="F14" s="332"/>
      <c r="G14" s="332"/>
      <c r="H14" s="332"/>
      <c r="I14" s="1000"/>
      <c r="J14" s="1000"/>
      <c r="K14" s="1000"/>
      <c r="L14" s="1000"/>
      <c r="M14" s="1000"/>
      <c r="N14" s="1000"/>
      <c r="O14" s="1000"/>
      <c r="P14" s="1000"/>
      <c r="Q14" s="1000"/>
      <c r="R14" s="1000"/>
      <c r="S14" s="1000"/>
      <c r="T14" s="1000"/>
      <c r="U14" s="1000"/>
      <c r="V14" s="1000"/>
      <c r="W14" s="1000"/>
      <c r="X14" s="1000"/>
      <c r="Y14" s="1000"/>
      <c r="Z14" s="1000"/>
      <c r="AA14" s="1000"/>
      <c r="AB14" s="1000"/>
      <c r="AC14" s="1000"/>
      <c r="AD14" s="1000"/>
      <c r="AE14" s="1000"/>
      <c r="AF14" s="1000"/>
      <c r="AG14" s="1000"/>
      <c r="AH14" s="1000"/>
      <c r="AI14" s="1000"/>
      <c r="AJ14" s="1000"/>
      <c r="AK14" s="1000"/>
      <c r="AL14" s="1000"/>
      <c r="AM14" s="1000"/>
      <c r="AN14" s="1000"/>
      <c r="AO14" s="1000"/>
      <c r="AP14" s="1000"/>
      <c r="AQ14" s="1000"/>
      <c r="AR14" s="1000"/>
      <c r="AS14" s="332"/>
      <c r="AT14" s="332"/>
      <c r="AU14" s="332"/>
      <c r="AV14" s="310"/>
      <c r="AW14" s="310"/>
      <c r="AX14" s="310"/>
      <c r="AY14" s="333"/>
    </row>
    <row r="15" spans="1:52" ht="9.75" customHeight="1" x14ac:dyDescent="0.25">
      <c r="B15" s="993" t="s">
        <v>80</v>
      </c>
      <c r="C15" s="994"/>
      <c r="D15" s="994"/>
      <c r="E15" s="994"/>
      <c r="F15" s="994"/>
      <c r="G15" s="995"/>
      <c r="H15" s="1002"/>
      <c r="I15" s="1003"/>
      <c r="J15" s="1003"/>
      <c r="K15" s="1003"/>
      <c r="L15" s="1003"/>
      <c r="M15" s="1003"/>
      <c r="N15" s="1003"/>
      <c r="O15" s="1003"/>
      <c r="P15" s="1003"/>
      <c r="Q15" s="1004"/>
      <c r="R15" s="802" t="s">
        <v>81</v>
      </c>
      <c r="S15" s="802"/>
      <c r="T15" s="802"/>
      <c r="U15" s="802"/>
      <c r="V15" s="802"/>
      <c r="W15" s="1011"/>
      <c r="X15" s="1017"/>
      <c r="Y15" s="1018"/>
      <c r="Z15" s="1018"/>
      <c r="AA15" s="1018"/>
      <c r="AB15" s="1018"/>
      <c r="AC15" s="1018"/>
      <c r="AD15" s="1018"/>
      <c r="AE15" s="1018"/>
      <c r="AF15" s="1018"/>
      <c r="AG15" s="234"/>
      <c r="AH15" s="235"/>
      <c r="AI15" s="802" t="s">
        <v>82</v>
      </c>
      <c r="AJ15" s="802"/>
      <c r="AK15" s="802"/>
      <c r="AL15" s="802"/>
      <c r="AM15" s="802"/>
      <c r="AN15" s="1011"/>
      <c r="AO15" s="805"/>
      <c r="AP15" s="802"/>
      <c r="AQ15" s="802"/>
      <c r="AR15" s="802"/>
      <c r="AS15" s="802"/>
      <c r="AT15" s="802"/>
      <c r="AU15" s="802"/>
      <c r="AV15" s="802"/>
      <c r="AW15" s="802"/>
      <c r="AX15" s="232"/>
      <c r="AY15" s="233"/>
      <c r="AZ15" s="54"/>
    </row>
    <row r="16" spans="1:52" ht="9.75" customHeight="1" x14ac:dyDescent="0.25">
      <c r="B16" s="996"/>
      <c r="C16" s="997"/>
      <c r="D16" s="997"/>
      <c r="E16" s="997"/>
      <c r="F16" s="997"/>
      <c r="G16" s="998"/>
      <c r="H16" s="1005"/>
      <c r="I16" s="1006"/>
      <c r="J16" s="1006"/>
      <c r="K16" s="1006"/>
      <c r="L16" s="1006"/>
      <c r="M16" s="1006"/>
      <c r="N16" s="1006"/>
      <c r="O16" s="1006"/>
      <c r="P16" s="1006"/>
      <c r="Q16" s="1007"/>
      <c r="R16" s="790"/>
      <c r="S16" s="790"/>
      <c r="T16" s="790"/>
      <c r="U16" s="790"/>
      <c r="V16" s="790"/>
      <c r="W16" s="1012"/>
      <c r="X16" s="1019"/>
      <c r="Y16" s="978"/>
      <c r="Z16" s="978"/>
      <c r="AA16" s="978"/>
      <c r="AB16" s="978"/>
      <c r="AC16" s="978"/>
      <c r="AD16" s="978"/>
      <c r="AE16" s="978"/>
      <c r="AF16" s="978"/>
      <c r="AG16" s="978" t="s">
        <v>535</v>
      </c>
      <c r="AH16" s="979"/>
      <c r="AI16" s="790"/>
      <c r="AJ16" s="790"/>
      <c r="AK16" s="790"/>
      <c r="AL16" s="790"/>
      <c r="AM16" s="790"/>
      <c r="AN16" s="1012"/>
      <c r="AO16" s="806"/>
      <c r="AP16" s="790"/>
      <c r="AQ16" s="790"/>
      <c r="AR16" s="790"/>
      <c r="AS16" s="790"/>
      <c r="AT16" s="790"/>
      <c r="AU16" s="790"/>
      <c r="AV16" s="790"/>
      <c r="AW16" s="790"/>
      <c r="AX16" s="790" t="s">
        <v>282</v>
      </c>
      <c r="AY16" s="976"/>
    </row>
    <row r="17" spans="2:52" ht="9.75" customHeight="1" x14ac:dyDescent="0.25">
      <c r="B17" s="999"/>
      <c r="C17" s="1000"/>
      <c r="D17" s="1000"/>
      <c r="E17" s="1000"/>
      <c r="F17" s="1000"/>
      <c r="G17" s="1001"/>
      <c r="H17" s="1008"/>
      <c r="I17" s="1009"/>
      <c r="J17" s="1009"/>
      <c r="K17" s="1009"/>
      <c r="L17" s="1009"/>
      <c r="M17" s="1009"/>
      <c r="N17" s="1009"/>
      <c r="O17" s="1009"/>
      <c r="P17" s="1009"/>
      <c r="Q17" s="1010"/>
      <c r="R17" s="791"/>
      <c r="S17" s="791"/>
      <c r="T17" s="791"/>
      <c r="U17" s="791"/>
      <c r="V17" s="791"/>
      <c r="W17" s="1013"/>
      <c r="X17" s="1020"/>
      <c r="Y17" s="980"/>
      <c r="Z17" s="980"/>
      <c r="AA17" s="980"/>
      <c r="AB17" s="980"/>
      <c r="AC17" s="980"/>
      <c r="AD17" s="980"/>
      <c r="AE17" s="980"/>
      <c r="AF17" s="980"/>
      <c r="AG17" s="980"/>
      <c r="AH17" s="981"/>
      <c r="AI17" s="791"/>
      <c r="AJ17" s="791"/>
      <c r="AK17" s="791"/>
      <c r="AL17" s="791"/>
      <c r="AM17" s="791"/>
      <c r="AN17" s="1013"/>
      <c r="AO17" s="1016"/>
      <c r="AP17" s="791"/>
      <c r="AQ17" s="791"/>
      <c r="AR17" s="791"/>
      <c r="AS17" s="791"/>
      <c r="AT17" s="791"/>
      <c r="AU17" s="791"/>
      <c r="AV17" s="791"/>
      <c r="AW17" s="791"/>
      <c r="AX17" s="791"/>
      <c r="AY17" s="977"/>
      <c r="AZ17" s="54"/>
    </row>
    <row r="18" spans="2:52" ht="9.75" customHeight="1" x14ac:dyDescent="0.25">
      <c r="B18" s="1148" t="s">
        <v>83</v>
      </c>
      <c r="C18" s="802"/>
      <c r="D18" s="802"/>
      <c r="E18" s="802"/>
      <c r="F18" s="802"/>
      <c r="G18" s="1011"/>
      <c r="H18" s="805"/>
      <c r="I18" s="802"/>
      <c r="J18" s="802"/>
      <c r="K18" s="802"/>
      <c r="L18" s="802"/>
      <c r="M18" s="802"/>
      <c r="N18" s="802"/>
      <c r="O18" s="802"/>
      <c r="P18" s="232"/>
      <c r="Q18" s="232"/>
      <c r="R18" s="806" t="s">
        <v>84</v>
      </c>
      <c r="S18" s="790"/>
      <c r="T18" s="790"/>
      <c r="U18" s="790"/>
      <c r="V18" s="790"/>
      <c r="W18" s="1012"/>
      <c r="X18" s="805"/>
      <c r="Y18" s="802"/>
      <c r="Z18" s="802"/>
      <c r="AA18" s="802"/>
      <c r="AB18" s="802"/>
      <c r="AC18" s="802"/>
      <c r="AD18" s="802"/>
      <c r="AE18" s="802"/>
      <c r="AF18" s="802"/>
      <c r="AG18" s="232"/>
      <c r="AH18" s="334"/>
      <c r="AI18" s="790" t="s">
        <v>85</v>
      </c>
      <c r="AJ18" s="790"/>
      <c r="AK18" s="790"/>
      <c r="AL18" s="790"/>
      <c r="AM18" s="790"/>
      <c r="AN18" s="1012"/>
      <c r="AO18" s="805"/>
      <c r="AP18" s="802"/>
      <c r="AQ18" s="802"/>
      <c r="AR18" s="802"/>
      <c r="AS18" s="802"/>
      <c r="AT18" s="802"/>
      <c r="AU18" s="802"/>
      <c r="AV18" s="802"/>
      <c r="AW18" s="802"/>
      <c r="AX18" s="290"/>
      <c r="AY18" s="291"/>
      <c r="AZ18" s="54"/>
    </row>
    <row r="19" spans="2:52" ht="9.75" customHeight="1" x14ac:dyDescent="0.25">
      <c r="B19" s="1149"/>
      <c r="C19" s="790"/>
      <c r="D19" s="790"/>
      <c r="E19" s="790"/>
      <c r="F19" s="790"/>
      <c r="G19" s="1012"/>
      <c r="H19" s="806"/>
      <c r="I19" s="790"/>
      <c r="J19" s="790"/>
      <c r="K19" s="790"/>
      <c r="L19" s="790"/>
      <c r="M19" s="790"/>
      <c r="N19" s="790"/>
      <c r="O19" s="790"/>
      <c r="P19" s="790" t="s">
        <v>86</v>
      </c>
      <c r="Q19" s="1012"/>
      <c r="R19" s="806"/>
      <c r="S19" s="790"/>
      <c r="T19" s="790"/>
      <c r="U19" s="790"/>
      <c r="V19" s="790"/>
      <c r="W19" s="1012"/>
      <c r="X19" s="806"/>
      <c r="Y19" s="790"/>
      <c r="Z19" s="790"/>
      <c r="AA19" s="790"/>
      <c r="AB19" s="790"/>
      <c r="AC19" s="790"/>
      <c r="AD19" s="790"/>
      <c r="AE19" s="790"/>
      <c r="AF19" s="790"/>
      <c r="AG19" s="790" t="s">
        <v>86</v>
      </c>
      <c r="AH19" s="1012"/>
      <c r="AI19" s="790"/>
      <c r="AJ19" s="790"/>
      <c r="AK19" s="790"/>
      <c r="AL19" s="790"/>
      <c r="AM19" s="790"/>
      <c r="AN19" s="1012"/>
      <c r="AO19" s="806"/>
      <c r="AP19" s="790"/>
      <c r="AQ19" s="790"/>
      <c r="AR19" s="790"/>
      <c r="AS19" s="790"/>
      <c r="AT19" s="790"/>
      <c r="AU19" s="790"/>
      <c r="AV19" s="790"/>
      <c r="AW19" s="790"/>
      <c r="AX19" s="790" t="s">
        <v>86</v>
      </c>
      <c r="AY19" s="976"/>
      <c r="AZ19" s="54"/>
    </row>
    <row r="20" spans="2:52" ht="9.75" customHeight="1" x14ac:dyDescent="0.25">
      <c r="B20" s="1150"/>
      <c r="C20" s="791"/>
      <c r="D20" s="791"/>
      <c r="E20" s="791"/>
      <c r="F20" s="791"/>
      <c r="G20" s="1013"/>
      <c r="H20" s="1016"/>
      <c r="I20" s="791"/>
      <c r="J20" s="791"/>
      <c r="K20" s="791"/>
      <c r="L20" s="791"/>
      <c r="M20" s="791"/>
      <c r="N20" s="791"/>
      <c r="O20" s="791"/>
      <c r="P20" s="791"/>
      <c r="Q20" s="1013"/>
      <c r="R20" s="1016"/>
      <c r="S20" s="791"/>
      <c r="T20" s="791"/>
      <c r="U20" s="791"/>
      <c r="V20" s="791"/>
      <c r="W20" s="1013"/>
      <c r="X20" s="1016"/>
      <c r="Y20" s="791"/>
      <c r="Z20" s="791"/>
      <c r="AA20" s="791"/>
      <c r="AB20" s="791"/>
      <c r="AC20" s="791"/>
      <c r="AD20" s="791"/>
      <c r="AE20" s="791"/>
      <c r="AF20" s="791"/>
      <c r="AG20" s="791"/>
      <c r="AH20" s="1013"/>
      <c r="AI20" s="791"/>
      <c r="AJ20" s="791"/>
      <c r="AK20" s="791"/>
      <c r="AL20" s="791"/>
      <c r="AM20" s="791"/>
      <c r="AN20" s="1013"/>
      <c r="AO20" s="1016"/>
      <c r="AP20" s="791"/>
      <c r="AQ20" s="791"/>
      <c r="AR20" s="791"/>
      <c r="AS20" s="791"/>
      <c r="AT20" s="791"/>
      <c r="AU20" s="791"/>
      <c r="AV20" s="791"/>
      <c r="AW20" s="791"/>
      <c r="AX20" s="791"/>
      <c r="AY20" s="977"/>
      <c r="AZ20" s="54"/>
    </row>
    <row r="21" spans="2:52" ht="8.25" customHeight="1" x14ac:dyDescent="0.25">
      <c r="B21" s="993" t="s">
        <v>87</v>
      </c>
      <c r="C21" s="994"/>
      <c r="D21" s="994"/>
      <c r="E21" s="994"/>
      <c r="F21" s="994"/>
      <c r="G21" s="994"/>
      <c r="H21" s="994"/>
      <c r="I21" s="994"/>
      <c r="J21" s="994"/>
      <c r="K21" s="994"/>
      <c r="L21" s="995"/>
      <c r="M21" s="1139"/>
      <c r="N21" s="1140"/>
      <c r="O21" s="1140"/>
      <c r="P21" s="1140"/>
      <c r="Q21" s="1140"/>
      <c r="R21" s="1140"/>
      <c r="S21" s="1140"/>
      <c r="T21" s="1140"/>
      <c r="U21" s="1140"/>
      <c r="V21" s="1140"/>
      <c r="W21" s="1140"/>
      <c r="X21" s="1140"/>
      <c r="Y21" s="1140"/>
      <c r="Z21" s="1140"/>
      <c r="AA21" s="1140"/>
      <c r="AB21" s="1140"/>
      <c r="AC21" s="1140"/>
      <c r="AD21" s="1140"/>
      <c r="AE21" s="1140"/>
      <c r="AF21" s="1140"/>
      <c r="AG21" s="1140"/>
      <c r="AH21" s="1140"/>
      <c r="AI21" s="1140"/>
      <c r="AJ21" s="1140"/>
      <c r="AK21" s="1140"/>
      <c r="AL21" s="1140"/>
      <c r="AM21" s="1140"/>
      <c r="AN21" s="1140"/>
      <c r="AO21" s="1140"/>
      <c r="AP21" s="1140"/>
      <c r="AQ21" s="1140"/>
      <c r="AR21" s="1140"/>
      <c r="AS21" s="1140"/>
      <c r="AT21" s="1140"/>
      <c r="AU21" s="1140"/>
      <c r="AV21" s="1140"/>
      <c r="AW21" s="1140"/>
      <c r="AX21" s="1140"/>
      <c r="AY21" s="1141"/>
      <c r="AZ21" s="78"/>
    </row>
    <row r="22" spans="2:52" ht="8.25" customHeight="1" x14ac:dyDescent="0.25">
      <c r="B22" s="996"/>
      <c r="C22" s="997"/>
      <c r="D22" s="997"/>
      <c r="E22" s="997"/>
      <c r="F22" s="997"/>
      <c r="G22" s="997"/>
      <c r="H22" s="997"/>
      <c r="I22" s="997"/>
      <c r="J22" s="997"/>
      <c r="K22" s="997"/>
      <c r="L22" s="998"/>
      <c r="M22" s="1142"/>
      <c r="N22" s="1143"/>
      <c r="O22" s="1143"/>
      <c r="P22" s="1143"/>
      <c r="Q22" s="1143"/>
      <c r="R22" s="1143"/>
      <c r="S22" s="1143"/>
      <c r="T22" s="1143"/>
      <c r="U22" s="1143"/>
      <c r="V22" s="1143"/>
      <c r="W22" s="1143"/>
      <c r="X22" s="1143"/>
      <c r="Y22" s="1143"/>
      <c r="Z22" s="1143"/>
      <c r="AA22" s="1143"/>
      <c r="AB22" s="1143"/>
      <c r="AC22" s="1143"/>
      <c r="AD22" s="1143"/>
      <c r="AE22" s="1143"/>
      <c r="AF22" s="1143"/>
      <c r="AG22" s="1143"/>
      <c r="AH22" s="1143"/>
      <c r="AI22" s="1143"/>
      <c r="AJ22" s="1143"/>
      <c r="AK22" s="1143"/>
      <c r="AL22" s="1143"/>
      <c r="AM22" s="1143"/>
      <c r="AN22" s="1143"/>
      <c r="AO22" s="1143"/>
      <c r="AP22" s="1143"/>
      <c r="AQ22" s="1143"/>
      <c r="AR22" s="1143"/>
      <c r="AS22" s="1143"/>
      <c r="AT22" s="1143"/>
      <c r="AU22" s="1143"/>
      <c r="AV22" s="1143"/>
      <c r="AW22" s="1143"/>
      <c r="AX22" s="1143"/>
      <c r="AY22" s="1144"/>
      <c r="AZ22" s="78"/>
    </row>
    <row r="23" spans="2:52" ht="8.25" customHeight="1" x14ac:dyDescent="0.25">
      <c r="B23" s="1136"/>
      <c r="C23" s="1137"/>
      <c r="D23" s="1137"/>
      <c r="E23" s="1137"/>
      <c r="F23" s="1137"/>
      <c r="G23" s="1137"/>
      <c r="H23" s="1137"/>
      <c r="I23" s="1137"/>
      <c r="J23" s="1137"/>
      <c r="K23" s="1137"/>
      <c r="L23" s="1138"/>
      <c r="M23" s="1145"/>
      <c r="N23" s="1146"/>
      <c r="O23" s="1146"/>
      <c r="P23" s="1146"/>
      <c r="Q23" s="1146"/>
      <c r="R23" s="1146"/>
      <c r="S23" s="1146"/>
      <c r="T23" s="1146"/>
      <c r="U23" s="1146"/>
      <c r="V23" s="1146"/>
      <c r="W23" s="1146"/>
      <c r="X23" s="1146"/>
      <c r="Y23" s="1146"/>
      <c r="Z23" s="1146"/>
      <c r="AA23" s="1146"/>
      <c r="AB23" s="1146"/>
      <c r="AC23" s="1146"/>
      <c r="AD23" s="1146"/>
      <c r="AE23" s="1146"/>
      <c r="AF23" s="1146"/>
      <c r="AG23" s="1146"/>
      <c r="AH23" s="1146"/>
      <c r="AI23" s="1146"/>
      <c r="AJ23" s="1146"/>
      <c r="AK23" s="1146"/>
      <c r="AL23" s="1146"/>
      <c r="AM23" s="1146"/>
      <c r="AN23" s="1146"/>
      <c r="AO23" s="1146"/>
      <c r="AP23" s="1146"/>
      <c r="AQ23" s="1146"/>
      <c r="AR23" s="1146"/>
      <c r="AS23" s="1146"/>
      <c r="AT23" s="1146"/>
      <c r="AU23" s="1146"/>
      <c r="AV23" s="1146"/>
      <c r="AW23" s="1146"/>
      <c r="AX23" s="1146"/>
      <c r="AY23" s="1147"/>
      <c r="AZ23" s="78"/>
    </row>
    <row r="24" spans="2:52" ht="9.75" customHeight="1" x14ac:dyDescent="0.25">
      <c r="B24" s="68"/>
      <c r="C24" s="68"/>
      <c r="D24" s="68"/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53"/>
      <c r="W24" s="53"/>
      <c r="X24" s="53"/>
      <c r="Y24" s="53"/>
      <c r="Z24" s="53"/>
      <c r="AA24" s="53"/>
      <c r="AB24" s="53"/>
      <c r="AC24" s="53"/>
      <c r="AD24" s="53"/>
      <c r="AE24" s="53"/>
      <c r="AF24" s="53"/>
      <c r="AG24" s="53"/>
      <c r="AH24" s="53"/>
      <c r="AI24" s="53"/>
      <c r="AJ24" s="53"/>
      <c r="AK24" s="53"/>
      <c r="AL24" s="53"/>
      <c r="AM24" s="53"/>
      <c r="AN24" s="53"/>
      <c r="AO24" s="53"/>
      <c r="AP24" s="53"/>
      <c r="AQ24" s="53"/>
      <c r="AR24" s="53"/>
      <c r="AS24" s="53"/>
      <c r="AT24" s="53"/>
      <c r="AU24" s="53"/>
      <c r="AV24" s="53"/>
      <c r="AW24" s="53"/>
      <c r="AX24" s="53"/>
      <c r="AY24" s="53"/>
      <c r="AZ24" s="78"/>
    </row>
    <row r="25" spans="2:52" ht="9.75" customHeight="1" x14ac:dyDescent="0.25">
      <c r="B25" s="665" t="s">
        <v>88</v>
      </c>
      <c r="C25" s="665"/>
      <c r="D25" s="665"/>
      <c r="E25" s="665"/>
      <c r="F25" s="665"/>
      <c r="G25" s="665"/>
      <c r="H25" s="665"/>
      <c r="I25" s="665"/>
      <c r="J25" s="665"/>
      <c r="K25" s="665"/>
      <c r="L25" s="665"/>
      <c r="M25" s="665"/>
      <c r="N25" s="665"/>
      <c r="O25" s="665"/>
      <c r="P25" s="53"/>
      <c r="Q25" s="53"/>
      <c r="R25" s="53"/>
      <c r="S25" s="53"/>
      <c r="T25" s="53"/>
      <c r="U25" s="53"/>
      <c r="V25" s="53"/>
      <c r="W25" s="53"/>
      <c r="X25" s="53"/>
      <c r="Y25" s="53"/>
      <c r="Z25" s="53"/>
      <c r="AA25" s="53"/>
      <c r="AB25" s="53"/>
      <c r="AC25" s="53"/>
      <c r="AD25" s="53"/>
      <c r="AE25" s="53"/>
      <c r="AF25" s="53"/>
      <c r="AG25" s="53"/>
      <c r="AH25" s="53"/>
      <c r="AI25" s="53"/>
      <c r="AJ25" s="53"/>
      <c r="AK25" s="53"/>
      <c r="AL25" s="53"/>
      <c r="AM25" s="53"/>
      <c r="AN25" s="53"/>
      <c r="AO25" s="53"/>
      <c r="AP25" s="53"/>
      <c r="AQ25" s="53"/>
      <c r="AR25" s="53"/>
      <c r="AS25" s="53"/>
      <c r="AT25" s="53"/>
      <c r="AU25" s="53"/>
      <c r="AV25" s="53"/>
      <c r="AW25" s="53"/>
      <c r="AX25" s="53"/>
      <c r="AY25" s="53"/>
      <c r="AZ25" s="54"/>
    </row>
    <row r="26" spans="2:52" ht="9.75" customHeight="1" x14ac:dyDescent="0.25">
      <c r="B26" s="739"/>
      <c r="C26" s="739"/>
      <c r="D26" s="739"/>
      <c r="E26" s="739"/>
      <c r="F26" s="739"/>
      <c r="G26" s="739"/>
      <c r="H26" s="739"/>
      <c r="I26" s="739"/>
      <c r="J26" s="739"/>
      <c r="K26" s="739"/>
      <c r="L26" s="739"/>
      <c r="M26" s="739"/>
      <c r="N26" s="739"/>
      <c r="O26" s="739"/>
      <c r="P26" s="80"/>
      <c r="Q26" s="80"/>
      <c r="R26" s="80"/>
      <c r="S26" s="80"/>
      <c r="T26" s="80"/>
      <c r="U26" s="80"/>
      <c r="V26" s="80"/>
      <c r="W26" s="80"/>
      <c r="X26" s="80"/>
      <c r="Y26" s="80"/>
      <c r="Z26" s="80"/>
      <c r="AA26" s="80"/>
      <c r="AB26" s="80"/>
      <c r="AC26" s="80"/>
      <c r="AD26" s="80"/>
      <c r="AE26" s="80"/>
      <c r="AF26" s="80"/>
      <c r="AG26" s="80"/>
      <c r="AH26" s="80"/>
      <c r="AI26" s="80"/>
      <c r="AJ26" s="80"/>
      <c r="AK26" s="80"/>
      <c r="AL26" s="80"/>
      <c r="AM26" s="80"/>
      <c r="AN26" s="80"/>
      <c r="AO26" s="80"/>
      <c r="AP26" s="80"/>
      <c r="AQ26" s="80"/>
      <c r="AR26" s="80"/>
      <c r="AS26" s="80"/>
      <c r="AT26" s="80"/>
      <c r="AU26" s="80"/>
      <c r="AV26" s="80"/>
      <c r="AW26" s="80"/>
      <c r="AX26" s="80"/>
      <c r="AY26" s="80"/>
      <c r="AZ26" s="78"/>
    </row>
    <row r="27" spans="2:52" ht="9.75" customHeight="1" x14ac:dyDescent="0.25">
      <c r="B27" s="721" t="s">
        <v>89</v>
      </c>
      <c r="C27" s="722"/>
      <c r="D27" s="722"/>
      <c r="E27" s="722"/>
      <c r="F27" s="749"/>
      <c r="G27" s="731" t="s">
        <v>90</v>
      </c>
      <c r="H27" s="731"/>
      <c r="I27" s="731"/>
      <c r="J27" s="731"/>
      <c r="K27" s="754"/>
      <c r="L27" s="731" t="s">
        <v>91</v>
      </c>
      <c r="M27" s="731"/>
      <c r="N27" s="731"/>
      <c r="O27" s="731"/>
      <c r="P27" s="754"/>
      <c r="Q27" s="731" t="s">
        <v>92</v>
      </c>
      <c r="R27" s="731"/>
      <c r="S27" s="731"/>
      <c r="T27" s="731"/>
      <c r="U27" s="754"/>
      <c r="V27" s="753" t="s">
        <v>93</v>
      </c>
      <c r="W27" s="731"/>
      <c r="X27" s="731"/>
      <c r="Y27" s="731"/>
      <c r="Z27" s="731"/>
      <c r="AA27" s="731"/>
      <c r="AB27" s="731"/>
      <c r="AC27" s="731"/>
      <c r="AD27" s="731"/>
      <c r="AE27" s="731"/>
      <c r="AF27" s="754"/>
      <c r="AG27" s="753" t="s">
        <v>94</v>
      </c>
      <c r="AH27" s="731"/>
      <c r="AI27" s="731"/>
      <c r="AJ27" s="731"/>
      <c r="AK27" s="731"/>
      <c r="AL27" s="731"/>
      <c r="AM27" s="754"/>
      <c r="AN27" s="753" t="s">
        <v>95</v>
      </c>
      <c r="AO27" s="731"/>
      <c r="AP27" s="731"/>
      <c r="AQ27" s="731"/>
      <c r="AR27" s="731"/>
      <c r="AS27" s="731"/>
      <c r="AT27" s="731"/>
      <c r="AU27" s="731"/>
      <c r="AV27" s="731"/>
      <c r="AW27" s="731"/>
      <c r="AX27" s="731"/>
      <c r="AY27" s="732"/>
      <c r="AZ27" s="78"/>
    </row>
    <row r="28" spans="2:52" ht="9.75" customHeight="1" x14ac:dyDescent="0.25">
      <c r="B28" s="709"/>
      <c r="C28" s="710"/>
      <c r="D28" s="710"/>
      <c r="E28" s="710"/>
      <c r="F28" s="794"/>
      <c r="G28" s="726"/>
      <c r="H28" s="726"/>
      <c r="I28" s="726"/>
      <c r="J28" s="726"/>
      <c r="K28" s="799"/>
      <c r="L28" s="726"/>
      <c r="M28" s="726"/>
      <c r="N28" s="726"/>
      <c r="O28" s="726"/>
      <c r="P28" s="799"/>
      <c r="Q28" s="726"/>
      <c r="R28" s="726"/>
      <c r="S28" s="726"/>
      <c r="T28" s="726"/>
      <c r="U28" s="799"/>
      <c r="V28" s="755"/>
      <c r="W28" s="756"/>
      <c r="X28" s="756"/>
      <c r="Y28" s="756"/>
      <c r="Z28" s="756"/>
      <c r="AA28" s="756"/>
      <c r="AB28" s="756"/>
      <c r="AC28" s="756"/>
      <c r="AD28" s="756"/>
      <c r="AE28" s="756"/>
      <c r="AF28" s="757"/>
      <c r="AG28" s="755"/>
      <c r="AH28" s="756"/>
      <c r="AI28" s="756"/>
      <c r="AJ28" s="756"/>
      <c r="AK28" s="756"/>
      <c r="AL28" s="756"/>
      <c r="AM28" s="757"/>
      <c r="AN28" s="755"/>
      <c r="AO28" s="756"/>
      <c r="AP28" s="756"/>
      <c r="AQ28" s="756"/>
      <c r="AR28" s="756"/>
      <c r="AS28" s="756"/>
      <c r="AT28" s="756"/>
      <c r="AU28" s="756"/>
      <c r="AV28" s="756"/>
      <c r="AW28" s="756"/>
      <c r="AX28" s="756"/>
      <c r="AY28" s="781"/>
      <c r="AZ28" s="78"/>
    </row>
    <row r="29" spans="2:52" ht="9.75" customHeight="1" x14ac:dyDescent="0.25">
      <c r="B29" s="709"/>
      <c r="C29" s="710"/>
      <c r="D29" s="710"/>
      <c r="E29" s="710"/>
      <c r="F29" s="794"/>
      <c r="G29" s="726" t="s">
        <v>295</v>
      </c>
      <c r="H29" s="726"/>
      <c r="I29" s="726"/>
      <c r="J29" s="726"/>
      <c r="K29" s="799"/>
      <c r="L29" s="726" t="s">
        <v>296</v>
      </c>
      <c r="M29" s="726"/>
      <c r="N29" s="726"/>
      <c r="O29" s="726"/>
      <c r="P29" s="799"/>
      <c r="Q29" s="710" t="s">
        <v>297</v>
      </c>
      <c r="R29" s="710"/>
      <c r="S29" s="710"/>
      <c r="T29" s="710"/>
      <c r="U29" s="794"/>
      <c r="V29" s="961" t="s">
        <v>96</v>
      </c>
      <c r="W29" s="962"/>
      <c r="X29" s="962"/>
      <c r="Y29" s="962"/>
      <c r="Z29" s="962"/>
      <c r="AA29" s="962"/>
      <c r="AB29" s="962"/>
      <c r="AC29" s="962"/>
      <c r="AD29" s="962"/>
      <c r="AE29" s="962"/>
      <c r="AF29" s="963"/>
      <c r="AG29" s="961" t="s">
        <v>97</v>
      </c>
      <c r="AH29" s="962"/>
      <c r="AI29" s="962"/>
      <c r="AJ29" s="962"/>
      <c r="AK29" s="962"/>
      <c r="AL29" s="962"/>
      <c r="AM29" s="963"/>
      <c r="AN29" s="961" t="s">
        <v>98</v>
      </c>
      <c r="AO29" s="962"/>
      <c r="AP29" s="962"/>
      <c r="AQ29" s="962"/>
      <c r="AR29" s="962"/>
      <c r="AS29" s="962"/>
      <c r="AT29" s="962"/>
      <c r="AU29" s="962"/>
      <c r="AV29" s="962"/>
      <c r="AW29" s="962"/>
      <c r="AX29" s="962"/>
      <c r="AY29" s="964"/>
      <c r="AZ29" s="78"/>
    </row>
    <row r="30" spans="2:52" ht="9.75" customHeight="1" x14ac:dyDescent="0.25">
      <c r="B30" s="750"/>
      <c r="C30" s="751"/>
      <c r="D30" s="751"/>
      <c r="E30" s="751"/>
      <c r="F30" s="752"/>
      <c r="G30" s="756"/>
      <c r="H30" s="756"/>
      <c r="I30" s="756"/>
      <c r="J30" s="756"/>
      <c r="K30" s="757"/>
      <c r="L30" s="756"/>
      <c r="M30" s="756"/>
      <c r="N30" s="756"/>
      <c r="O30" s="756"/>
      <c r="P30" s="757"/>
      <c r="Q30" s="751"/>
      <c r="R30" s="751"/>
      <c r="S30" s="751"/>
      <c r="T30" s="751"/>
      <c r="U30" s="752"/>
      <c r="V30" s="755"/>
      <c r="W30" s="756"/>
      <c r="X30" s="756"/>
      <c r="Y30" s="756"/>
      <c r="Z30" s="756"/>
      <c r="AA30" s="756"/>
      <c r="AB30" s="756"/>
      <c r="AC30" s="756"/>
      <c r="AD30" s="756"/>
      <c r="AE30" s="756"/>
      <c r="AF30" s="799"/>
      <c r="AG30" s="755"/>
      <c r="AH30" s="756"/>
      <c r="AI30" s="756"/>
      <c r="AJ30" s="756"/>
      <c r="AK30" s="756"/>
      <c r="AL30" s="756"/>
      <c r="AM30" s="757"/>
      <c r="AN30" s="755"/>
      <c r="AO30" s="756"/>
      <c r="AP30" s="756"/>
      <c r="AQ30" s="756"/>
      <c r="AR30" s="756"/>
      <c r="AS30" s="756"/>
      <c r="AT30" s="756"/>
      <c r="AU30" s="756"/>
      <c r="AV30" s="756"/>
      <c r="AW30" s="756"/>
      <c r="AX30" s="756"/>
      <c r="AY30" s="781"/>
      <c r="AZ30" s="54"/>
    </row>
    <row r="31" spans="2:52" ht="9.75" customHeight="1" x14ac:dyDescent="0.25">
      <c r="B31" s="943"/>
      <c r="C31" s="944"/>
      <c r="D31" s="944"/>
      <c r="E31" s="944"/>
      <c r="F31" s="945"/>
      <c r="G31" s="1127"/>
      <c r="H31" s="1128"/>
      <c r="I31" s="1128"/>
      <c r="J31" s="1128"/>
      <c r="K31" s="1129"/>
      <c r="L31" s="1083"/>
      <c r="M31" s="1084"/>
      <c r="N31" s="1084"/>
      <c r="O31" s="1084"/>
      <c r="P31" s="1085"/>
      <c r="Q31" s="1127"/>
      <c r="R31" s="1128"/>
      <c r="S31" s="1128"/>
      <c r="T31" s="1128"/>
      <c r="U31" s="1129"/>
      <c r="V31" s="809"/>
      <c r="W31" s="810"/>
      <c r="X31" s="810"/>
      <c r="Y31" s="810"/>
      <c r="Z31" s="810"/>
      <c r="AA31" s="810"/>
      <c r="AB31" s="810"/>
      <c r="AC31" s="810"/>
      <c r="AD31" s="810"/>
      <c r="AE31" s="810"/>
      <c r="AF31" s="815"/>
      <c r="AG31" s="937"/>
      <c r="AH31" s="938"/>
      <c r="AI31" s="938"/>
      <c r="AJ31" s="938"/>
      <c r="AK31" s="938"/>
      <c r="AL31" s="938"/>
      <c r="AM31" s="939"/>
      <c r="AN31" s="809"/>
      <c r="AO31" s="810"/>
      <c r="AP31" s="810"/>
      <c r="AQ31" s="810"/>
      <c r="AR31" s="810"/>
      <c r="AS31" s="810"/>
      <c r="AT31" s="810"/>
      <c r="AU31" s="810"/>
      <c r="AV31" s="810"/>
      <c r="AW31" s="810"/>
      <c r="AX31" s="810"/>
      <c r="AY31" s="811"/>
    </row>
    <row r="32" spans="2:52" ht="9.75" customHeight="1" x14ac:dyDescent="0.25">
      <c r="B32" s="946"/>
      <c r="C32" s="947"/>
      <c r="D32" s="947"/>
      <c r="E32" s="947"/>
      <c r="F32" s="948"/>
      <c r="G32" s="1130"/>
      <c r="H32" s="1131"/>
      <c r="I32" s="1131"/>
      <c r="J32" s="1131"/>
      <c r="K32" s="1132"/>
      <c r="L32" s="1086"/>
      <c r="M32" s="1087"/>
      <c r="N32" s="1087"/>
      <c r="O32" s="1087"/>
      <c r="P32" s="1088"/>
      <c r="Q32" s="1130"/>
      <c r="R32" s="1131"/>
      <c r="S32" s="1131"/>
      <c r="T32" s="1131"/>
      <c r="U32" s="1132"/>
      <c r="V32" s="812"/>
      <c r="W32" s="813"/>
      <c r="X32" s="813"/>
      <c r="Y32" s="813"/>
      <c r="Z32" s="813"/>
      <c r="AA32" s="813"/>
      <c r="AB32" s="813"/>
      <c r="AC32" s="813"/>
      <c r="AD32" s="813"/>
      <c r="AE32" s="813"/>
      <c r="AF32" s="816"/>
      <c r="AG32" s="940"/>
      <c r="AH32" s="941"/>
      <c r="AI32" s="941"/>
      <c r="AJ32" s="941"/>
      <c r="AK32" s="941"/>
      <c r="AL32" s="941"/>
      <c r="AM32" s="942"/>
      <c r="AN32" s="812"/>
      <c r="AO32" s="813"/>
      <c r="AP32" s="813"/>
      <c r="AQ32" s="813"/>
      <c r="AR32" s="813"/>
      <c r="AS32" s="813"/>
      <c r="AT32" s="813"/>
      <c r="AU32" s="813"/>
      <c r="AV32" s="813"/>
      <c r="AW32" s="813"/>
      <c r="AX32" s="813"/>
      <c r="AY32" s="814"/>
    </row>
    <row r="33" spans="2:52" ht="9.75" customHeight="1" x14ac:dyDescent="0.25">
      <c r="B33" s="946"/>
      <c r="C33" s="947"/>
      <c r="D33" s="947"/>
      <c r="E33" s="947"/>
      <c r="F33" s="948"/>
      <c r="G33" s="1130"/>
      <c r="H33" s="1131"/>
      <c r="I33" s="1131"/>
      <c r="J33" s="1131"/>
      <c r="K33" s="1132"/>
      <c r="L33" s="1086"/>
      <c r="M33" s="1087"/>
      <c r="N33" s="1087"/>
      <c r="O33" s="1087"/>
      <c r="P33" s="1088"/>
      <c r="Q33" s="1130"/>
      <c r="R33" s="1131"/>
      <c r="S33" s="1131"/>
      <c r="T33" s="1131"/>
      <c r="U33" s="1132"/>
      <c r="V33" s="809"/>
      <c r="W33" s="810"/>
      <c r="X33" s="810"/>
      <c r="Y33" s="810"/>
      <c r="Z33" s="810"/>
      <c r="AA33" s="810"/>
      <c r="AB33" s="810"/>
      <c r="AC33" s="810"/>
      <c r="AD33" s="810"/>
      <c r="AE33" s="810"/>
      <c r="AF33" s="815"/>
      <c r="AG33" s="937"/>
      <c r="AH33" s="938"/>
      <c r="AI33" s="938"/>
      <c r="AJ33" s="938"/>
      <c r="AK33" s="938"/>
      <c r="AL33" s="938"/>
      <c r="AM33" s="939"/>
      <c r="AN33" s="809"/>
      <c r="AO33" s="810"/>
      <c r="AP33" s="810"/>
      <c r="AQ33" s="810"/>
      <c r="AR33" s="810"/>
      <c r="AS33" s="810"/>
      <c r="AT33" s="810"/>
      <c r="AU33" s="810"/>
      <c r="AV33" s="810"/>
      <c r="AW33" s="810"/>
      <c r="AX33" s="810"/>
      <c r="AY33" s="811"/>
    </row>
    <row r="34" spans="2:52" ht="9.75" customHeight="1" x14ac:dyDescent="0.25">
      <c r="B34" s="949"/>
      <c r="C34" s="950"/>
      <c r="D34" s="950"/>
      <c r="E34" s="950"/>
      <c r="F34" s="951"/>
      <c r="G34" s="1133"/>
      <c r="H34" s="1134"/>
      <c r="I34" s="1134"/>
      <c r="J34" s="1134"/>
      <c r="K34" s="1135"/>
      <c r="L34" s="1089"/>
      <c r="M34" s="1090"/>
      <c r="N34" s="1090"/>
      <c r="O34" s="1090"/>
      <c r="P34" s="1091"/>
      <c r="Q34" s="1133"/>
      <c r="R34" s="1134"/>
      <c r="S34" s="1134"/>
      <c r="T34" s="1134"/>
      <c r="U34" s="1135"/>
      <c r="V34" s="812"/>
      <c r="W34" s="813"/>
      <c r="X34" s="813"/>
      <c r="Y34" s="813"/>
      <c r="Z34" s="813"/>
      <c r="AA34" s="813"/>
      <c r="AB34" s="813"/>
      <c r="AC34" s="813"/>
      <c r="AD34" s="813"/>
      <c r="AE34" s="813"/>
      <c r="AF34" s="816"/>
      <c r="AG34" s="940"/>
      <c r="AH34" s="941"/>
      <c r="AI34" s="941"/>
      <c r="AJ34" s="941"/>
      <c r="AK34" s="941"/>
      <c r="AL34" s="941"/>
      <c r="AM34" s="942"/>
      <c r="AN34" s="812"/>
      <c r="AO34" s="813"/>
      <c r="AP34" s="813"/>
      <c r="AQ34" s="813"/>
      <c r="AR34" s="813"/>
      <c r="AS34" s="813"/>
      <c r="AT34" s="813"/>
      <c r="AU34" s="813"/>
      <c r="AV34" s="813"/>
      <c r="AW34" s="813"/>
      <c r="AX34" s="813"/>
      <c r="AY34" s="814"/>
    </row>
    <row r="35" spans="2:52" ht="9.75" customHeight="1" x14ac:dyDescent="0.25">
      <c r="B35" s="943"/>
      <c r="C35" s="944"/>
      <c r="D35" s="944"/>
      <c r="E35" s="944"/>
      <c r="F35" s="945"/>
      <c r="G35" s="1127"/>
      <c r="H35" s="1128"/>
      <c r="I35" s="1128"/>
      <c r="J35" s="1128"/>
      <c r="K35" s="1129"/>
      <c r="L35" s="1083"/>
      <c r="M35" s="1084"/>
      <c r="N35" s="1084"/>
      <c r="O35" s="1084"/>
      <c r="P35" s="1085"/>
      <c r="Q35" s="1127"/>
      <c r="R35" s="1128"/>
      <c r="S35" s="1128"/>
      <c r="T35" s="1128"/>
      <c r="U35" s="1129"/>
      <c r="V35" s="809"/>
      <c r="W35" s="810"/>
      <c r="X35" s="810"/>
      <c r="Y35" s="810"/>
      <c r="Z35" s="810"/>
      <c r="AA35" s="810"/>
      <c r="AB35" s="810"/>
      <c r="AC35" s="810"/>
      <c r="AD35" s="810"/>
      <c r="AE35" s="810"/>
      <c r="AF35" s="815"/>
      <c r="AG35" s="937"/>
      <c r="AH35" s="938"/>
      <c r="AI35" s="938"/>
      <c r="AJ35" s="938"/>
      <c r="AK35" s="938"/>
      <c r="AL35" s="938"/>
      <c r="AM35" s="939"/>
      <c r="AN35" s="809"/>
      <c r="AO35" s="810"/>
      <c r="AP35" s="810"/>
      <c r="AQ35" s="810"/>
      <c r="AR35" s="810"/>
      <c r="AS35" s="810"/>
      <c r="AT35" s="810"/>
      <c r="AU35" s="810"/>
      <c r="AV35" s="810"/>
      <c r="AW35" s="810"/>
      <c r="AX35" s="810"/>
      <c r="AY35" s="811"/>
    </row>
    <row r="36" spans="2:52" ht="9.75" customHeight="1" x14ac:dyDescent="0.25">
      <c r="B36" s="946"/>
      <c r="C36" s="947"/>
      <c r="D36" s="947"/>
      <c r="E36" s="947"/>
      <c r="F36" s="948"/>
      <c r="G36" s="1130"/>
      <c r="H36" s="1131"/>
      <c r="I36" s="1131"/>
      <c r="J36" s="1131"/>
      <c r="K36" s="1132"/>
      <c r="L36" s="1086"/>
      <c r="M36" s="1087"/>
      <c r="N36" s="1087"/>
      <c r="O36" s="1087"/>
      <c r="P36" s="1088"/>
      <c r="Q36" s="1130"/>
      <c r="R36" s="1131"/>
      <c r="S36" s="1131"/>
      <c r="T36" s="1131"/>
      <c r="U36" s="1132"/>
      <c r="V36" s="812"/>
      <c r="W36" s="813"/>
      <c r="X36" s="813"/>
      <c r="Y36" s="813"/>
      <c r="Z36" s="813"/>
      <c r="AA36" s="813"/>
      <c r="AB36" s="813"/>
      <c r="AC36" s="813"/>
      <c r="AD36" s="813"/>
      <c r="AE36" s="813"/>
      <c r="AF36" s="816"/>
      <c r="AG36" s="940"/>
      <c r="AH36" s="941"/>
      <c r="AI36" s="941"/>
      <c r="AJ36" s="941"/>
      <c r="AK36" s="941"/>
      <c r="AL36" s="941"/>
      <c r="AM36" s="942"/>
      <c r="AN36" s="812"/>
      <c r="AO36" s="813"/>
      <c r="AP36" s="813"/>
      <c r="AQ36" s="813"/>
      <c r="AR36" s="813"/>
      <c r="AS36" s="813"/>
      <c r="AT36" s="813"/>
      <c r="AU36" s="813"/>
      <c r="AV36" s="813"/>
      <c r="AW36" s="813"/>
      <c r="AX36" s="813"/>
      <c r="AY36" s="814"/>
    </row>
    <row r="37" spans="2:52" ht="9.75" customHeight="1" x14ac:dyDescent="0.25">
      <c r="B37" s="946"/>
      <c r="C37" s="947"/>
      <c r="D37" s="947"/>
      <c r="E37" s="947"/>
      <c r="F37" s="948"/>
      <c r="G37" s="1130"/>
      <c r="H37" s="1131"/>
      <c r="I37" s="1131"/>
      <c r="J37" s="1131"/>
      <c r="K37" s="1132"/>
      <c r="L37" s="1086"/>
      <c r="M37" s="1087"/>
      <c r="N37" s="1087"/>
      <c r="O37" s="1087"/>
      <c r="P37" s="1088"/>
      <c r="Q37" s="1130"/>
      <c r="R37" s="1131"/>
      <c r="S37" s="1131"/>
      <c r="T37" s="1131"/>
      <c r="U37" s="1132"/>
      <c r="V37" s="809"/>
      <c r="W37" s="810"/>
      <c r="X37" s="810"/>
      <c r="Y37" s="810"/>
      <c r="Z37" s="810"/>
      <c r="AA37" s="810"/>
      <c r="AB37" s="810"/>
      <c r="AC37" s="810"/>
      <c r="AD37" s="810"/>
      <c r="AE37" s="810"/>
      <c r="AF37" s="815"/>
      <c r="AG37" s="937"/>
      <c r="AH37" s="938"/>
      <c r="AI37" s="938"/>
      <c r="AJ37" s="938"/>
      <c r="AK37" s="938"/>
      <c r="AL37" s="938"/>
      <c r="AM37" s="939"/>
      <c r="AN37" s="809"/>
      <c r="AO37" s="810"/>
      <c r="AP37" s="810"/>
      <c r="AQ37" s="810"/>
      <c r="AR37" s="810"/>
      <c r="AS37" s="810"/>
      <c r="AT37" s="810"/>
      <c r="AU37" s="810"/>
      <c r="AV37" s="810"/>
      <c r="AW37" s="810"/>
      <c r="AX37" s="810"/>
      <c r="AY37" s="811"/>
    </row>
    <row r="38" spans="2:52" ht="9.75" customHeight="1" x14ac:dyDescent="0.25">
      <c r="B38" s="949"/>
      <c r="C38" s="950"/>
      <c r="D38" s="950"/>
      <c r="E38" s="950"/>
      <c r="F38" s="951"/>
      <c r="G38" s="1133"/>
      <c r="H38" s="1134"/>
      <c r="I38" s="1134"/>
      <c r="J38" s="1134"/>
      <c r="K38" s="1135"/>
      <c r="L38" s="1089"/>
      <c r="M38" s="1090"/>
      <c r="N38" s="1090"/>
      <c r="O38" s="1090"/>
      <c r="P38" s="1091"/>
      <c r="Q38" s="1133"/>
      <c r="R38" s="1134"/>
      <c r="S38" s="1134"/>
      <c r="T38" s="1134"/>
      <c r="U38" s="1135"/>
      <c r="V38" s="812"/>
      <c r="W38" s="813"/>
      <c r="X38" s="813"/>
      <c r="Y38" s="813"/>
      <c r="Z38" s="813"/>
      <c r="AA38" s="813"/>
      <c r="AB38" s="813"/>
      <c r="AC38" s="813"/>
      <c r="AD38" s="813"/>
      <c r="AE38" s="813"/>
      <c r="AF38" s="816"/>
      <c r="AG38" s="940"/>
      <c r="AH38" s="941"/>
      <c r="AI38" s="941"/>
      <c r="AJ38" s="941"/>
      <c r="AK38" s="941"/>
      <c r="AL38" s="941"/>
      <c r="AM38" s="942"/>
      <c r="AN38" s="812"/>
      <c r="AO38" s="813"/>
      <c r="AP38" s="813"/>
      <c r="AQ38" s="813"/>
      <c r="AR38" s="813"/>
      <c r="AS38" s="813"/>
      <c r="AT38" s="813"/>
      <c r="AU38" s="813"/>
      <c r="AV38" s="813"/>
      <c r="AW38" s="813"/>
      <c r="AX38" s="813"/>
      <c r="AY38" s="814"/>
    </row>
    <row r="39" spans="2:52" ht="9.75" customHeight="1" x14ac:dyDescent="0.25">
      <c r="B39" s="871"/>
      <c r="C39" s="872"/>
      <c r="D39" s="872"/>
      <c r="E39" s="872"/>
      <c r="F39" s="873"/>
      <c r="G39" s="1110"/>
      <c r="H39" s="1111"/>
      <c r="I39" s="1111"/>
      <c r="J39" s="1111"/>
      <c r="K39" s="1112"/>
      <c r="L39" s="1118"/>
      <c r="M39" s="1119"/>
      <c r="N39" s="1119"/>
      <c r="O39" s="1119"/>
      <c r="P39" s="1120"/>
      <c r="Q39" s="1110"/>
      <c r="R39" s="1111"/>
      <c r="S39" s="1111"/>
      <c r="T39" s="1111"/>
      <c r="U39" s="1112"/>
      <c r="V39" s="859"/>
      <c r="W39" s="860"/>
      <c r="X39" s="860"/>
      <c r="Y39" s="860"/>
      <c r="Z39" s="860"/>
      <c r="AA39" s="860"/>
      <c r="AB39" s="860"/>
      <c r="AC39" s="860"/>
      <c r="AD39" s="860"/>
      <c r="AE39" s="860"/>
      <c r="AF39" s="861"/>
      <c r="AG39" s="931"/>
      <c r="AH39" s="932"/>
      <c r="AI39" s="932"/>
      <c r="AJ39" s="932"/>
      <c r="AK39" s="932"/>
      <c r="AL39" s="932"/>
      <c r="AM39" s="933"/>
      <c r="AN39" s="823"/>
      <c r="AO39" s="824"/>
      <c r="AP39" s="824"/>
      <c r="AQ39" s="824"/>
      <c r="AR39" s="824"/>
      <c r="AS39" s="824"/>
      <c r="AT39" s="824"/>
      <c r="AU39" s="824"/>
      <c r="AV39" s="824"/>
      <c r="AW39" s="824"/>
      <c r="AX39" s="824"/>
      <c r="AY39" s="825"/>
      <c r="AZ39" s="54"/>
    </row>
    <row r="40" spans="2:52" ht="9.75" customHeight="1" x14ac:dyDescent="0.25">
      <c r="B40" s="874"/>
      <c r="C40" s="875"/>
      <c r="D40" s="875"/>
      <c r="E40" s="875"/>
      <c r="F40" s="876"/>
      <c r="G40" s="1113"/>
      <c r="H40" s="1058"/>
      <c r="I40" s="1058"/>
      <c r="J40" s="1058"/>
      <c r="K40" s="1114"/>
      <c r="L40" s="1121"/>
      <c r="M40" s="1122"/>
      <c r="N40" s="1122"/>
      <c r="O40" s="1122"/>
      <c r="P40" s="1123"/>
      <c r="Q40" s="1113"/>
      <c r="R40" s="1058"/>
      <c r="S40" s="1058"/>
      <c r="T40" s="1058"/>
      <c r="U40" s="1114"/>
      <c r="V40" s="862"/>
      <c r="W40" s="863"/>
      <c r="X40" s="863"/>
      <c r="Y40" s="863"/>
      <c r="Z40" s="863"/>
      <c r="AA40" s="863"/>
      <c r="AB40" s="863"/>
      <c r="AC40" s="863"/>
      <c r="AD40" s="863"/>
      <c r="AE40" s="863"/>
      <c r="AF40" s="864"/>
      <c r="AG40" s="934"/>
      <c r="AH40" s="935"/>
      <c r="AI40" s="935"/>
      <c r="AJ40" s="935"/>
      <c r="AK40" s="935"/>
      <c r="AL40" s="935"/>
      <c r="AM40" s="936"/>
      <c r="AN40" s="826"/>
      <c r="AO40" s="827"/>
      <c r="AP40" s="827"/>
      <c r="AQ40" s="827"/>
      <c r="AR40" s="827"/>
      <c r="AS40" s="827"/>
      <c r="AT40" s="827"/>
      <c r="AU40" s="827"/>
      <c r="AV40" s="827"/>
      <c r="AW40" s="827"/>
      <c r="AX40" s="827"/>
      <c r="AY40" s="828"/>
      <c r="AZ40" s="54"/>
    </row>
    <row r="41" spans="2:52" ht="9.75" customHeight="1" x14ac:dyDescent="0.25">
      <c r="B41" s="874"/>
      <c r="C41" s="875"/>
      <c r="D41" s="875"/>
      <c r="E41" s="875"/>
      <c r="F41" s="876"/>
      <c r="G41" s="1113"/>
      <c r="H41" s="1058"/>
      <c r="I41" s="1058"/>
      <c r="J41" s="1058"/>
      <c r="K41" s="1114"/>
      <c r="L41" s="1121"/>
      <c r="M41" s="1122"/>
      <c r="N41" s="1122"/>
      <c r="O41" s="1122"/>
      <c r="P41" s="1123"/>
      <c r="Q41" s="1113"/>
      <c r="R41" s="1058"/>
      <c r="S41" s="1058"/>
      <c r="T41" s="1058"/>
      <c r="U41" s="1114"/>
      <c r="V41" s="859"/>
      <c r="W41" s="860"/>
      <c r="X41" s="860"/>
      <c r="Y41" s="860"/>
      <c r="Z41" s="860"/>
      <c r="AA41" s="860"/>
      <c r="AB41" s="860"/>
      <c r="AC41" s="860"/>
      <c r="AD41" s="860"/>
      <c r="AE41" s="860"/>
      <c r="AF41" s="861"/>
      <c r="AG41" s="931"/>
      <c r="AH41" s="932"/>
      <c r="AI41" s="932"/>
      <c r="AJ41" s="932"/>
      <c r="AK41" s="932"/>
      <c r="AL41" s="932"/>
      <c r="AM41" s="933"/>
      <c r="AN41" s="823"/>
      <c r="AO41" s="824"/>
      <c r="AP41" s="824"/>
      <c r="AQ41" s="824"/>
      <c r="AR41" s="824"/>
      <c r="AS41" s="824"/>
      <c r="AT41" s="824"/>
      <c r="AU41" s="824"/>
      <c r="AV41" s="824"/>
      <c r="AW41" s="824"/>
      <c r="AX41" s="824"/>
      <c r="AY41" s="825"/>
      <c r="AZ41" s="54"/>
    </row>
    <row r="42" spans="2:52" ht="9.75" customHeight="1" x14ac:dyDescent="0.25">
      <c r="B42" s="877"/>
      <c r="C42" s="878"/>
      <c r="D42" s="878"/>
      <c r="E42" s="878"/>
      <c r="F42" s="879"/>
      <c r="G42" s="1115"/>
      <c r="H42" s="1116"/>
      <c r="I42" s="1116"/>
      <c r="J42" s="1116"/>
      <c r="K42" s="1117"/>
      <c r="L42" s="1124"/>
      <c r="M42" s="1125"/>
      <c r="N42" s="1125"/>
      <c r="O42" s="1125"/>
      <c r="P42" s="1126"/>
      <c r="Q42" s="1115"/>
      <c r="R42" s="1116"/>
      <c r="S42" s="1116"/>
      <c r="T42" s="1116"/>
      <c r="U42" s="1117"/>
      <c r="V42" s="862"/>
      <c r="W42" s="863"/>
      <c r="X42" s="863"/>
      <c r="Y42" s="863"/>
      <c r="Z42" s="863"/>
      <c r="AA42" s="863"/>
      <c r="AB42" s="863"/>
      <c r="AC42" s="863"/>
      <c r="AD42" s="863"/>
      <c r="AE42" s="863"/>
      <c r="AF42" s="864"/>
      <c r="AG42" s="934"/>
      <c r="AH42" s="935"/>
      <c r="AI42" s="935"/>
      <c r="AJ42" s="935"/>
      <c r="AK42" s="935"/>
      <c r="AL42" s="935"/>
      <c r="AM42" s="936"/>
      <c r="AN42" s="826"/>
      <c r="AO42" s="827"/>
      <c r="AP42" s="827"/>
      <c r="AQ42" s="827"/>
      <c r="AR42" s="827"/>
      <c r="AS42" s="827"/>
      <c r="AT42" s="827"/>
      <c r="AU42" s="827"/>
      <c r="AV42" s="827"/>
      <c r="AW42" s="827"/>
      <c r="AX42" s="827"/>
      <c r="AY42" s="828"/>
      <c r="AZ42" s="54"/>
    </row>
    <row r="43" spans="2:52" ht="9.75" hidden="1" customHeight="1" x14ac:dyDescent="0.25">
      <c r="B43" s="871"/>
      <c r="C43" s="872"/>
      <c r="D43" s="872"/>
      <c r="E43" s="872"/>
      <c r="F43" s="873"/>
      <c r="G43" s="1110"/>
      <c r="H43" s="1111"/>
      <c r="I43" s="1111"/>
      <c r="J43" s="1111"/>
      <c r="K43" s="1112"/>
      <c r="L43" s="1118"/>
      <c r="M43" s="1119"/>
      <c r="N43" s="1119"/>
      <c r="O43" s="1119"/>
      <c r="P43" s="1120"/>
      <c r="Q43" s="1110"/>
      <c r="R43" s="1111"/>
      <c r="S43" s="1111"/>
      <c r="T43" s="1111"/>
      <c r="U43" s="1112"/>
      <c r="V43" s="859"/>
      <c r="W43" s="860"/>
      <c r="X43" s="860"/>
      <c r="Y43" s="860"/>
      <c r="Z43" s="860"/>
      <c r="AA43" s="860"/>
      <c r="AB43" s="860"/>
      <c r="AC43" s="860"/>
      <c r="AD43" s="860"/>
      <c r="AE43" s="860"/>
      <c r="AF43" s="861"/>
      <c r="AG43" s="931"/>
      <c r="AH43" s="932"/>
      <c r="AI43" s="932"/>
      <c r="AJ43" s="932"/>
      <c r="AK43" s="932"/>
      <c r="AL43" s="932"/>
      <c r="AM43" s="933"/>
      <c r="AN43" s="823"/>
      <c r="AO43" s="824"/>
      <c r="AP43" s="824"/>
      <c r="AQ43" s="824"/>
      <c r="AR43" s="824"/>
      <c r="AS43" s="824"/>
      <c r="AT43" s="824"/>
      <c r="AU43" s="824"/>
      <c r="AV43" s="824"/>
      <c r="AW43" s="824"/>
      <c r="AX43" s="824"/>
      <c r="AY43" s="825"/>
      <c r="AZ43" s="54"/>
    </row>
    <row r="44" spans="2:52" ht="9.75" hidden="1" customHeight="1" x14ac:dyDescent="0.25">
      <c r="B44" s="874"/>
      <c r="C44" s="875"/>
      <c r="D44" s="875"/>
      <c r="E44" s="875"/>
      <c r="F44" s="876"/>
      <c r="G44" s="1113"/>
      <c r="H44" s="1058"/>
      <c r="I44" s="1058"/>
      <c r="J44" s="1058"/>
      <c r="K44" s="1114"/>
      <c r="L44" s="1121"/>
      <c r="M44" s="1122"/>
      <c r="N44" s="1122"/>
      <c r="O44" s="1122"/>
      <c r="P44" s="1123"/>
      <c r="Q44" s="1113"/>
      <c r="R44" s="1058"/>
      <c r="S44" s="1058"/>
      <c r="T44" s="1058"/>
      <c r="U44" s="1114"/>
      <c r="V44" s="862"/>
      <c r="W44" s="863"/>
      <c r="X44" s="863"/>
      <c r="Y44" s="863"/>
      <c r="Z44" s="863"/>
      <c r="AA44" s="863"/>
      <c r="AB44" s="863"/>
      <c r="AC44" s="863"/>
      <c r="AD44" s="863"/>
      <c r="AE44" s="863"/>
      <c r="AF44" s="864"/>
      <c r="AG44" s="934"/>
      <c r="AH44" s="935"/>
      <c r="AI44" s="935"/>
      <c r="AJ44" s="935"/>
      <c r="AK44" s="935"/>
      <c r="AL44" s="935"/>
      <c r="AM44" s="936"/>
      <c r="AN44" s="826"/>
      <c r="AO44" s="827"/>
      <c r="AP44" s="827"/>
      <c r="AQ44" s="827"/>
      <c r="AR44" s="827"/>
      <c r="AS44" s="827"/>
      <c r="AT44" s="827"/>
      <c r="AU44" s="827"/>
      <c r="AV44" s="827"/>
      <c r="AW44" s="827"/>
      <c r="AX44" s="827"/>
      <c r="AY44" s="828"/>
      <c r="AZ44" s="54"/>
    </row>
    <row r="45" spans="2:52" ht="9.75" hidden="1" customHeight="1" x14ac:dyDescent="0.25">
      <c r="B45" s="874"/>
      <c r="C45" s="875"/>
      <c r="D45" s="875"/>
      <c r="E45" s="875"/>
      <c r="F45" s="876"/>
      <c r="G45" s="1113"/>
      <c r="H45" s="1058"/>
      <c r="I45" s="1058"/>
      <c r="J45" s="1058"/>
      <c r="K45" s="1114"/>
      <c r="L45" s="1121"/>
      <c r="M45" s="1122"/>
      <c r="N45" s="1122"/>
      <c r="O45" s="1122"/>
      <c r="P45" s="1123"/>
      <c r="Q45" s="1113"/>
      <c r="R45" s="1058"/>
      <c r="S45" s="1058"/>
      <c r="T45" s="1058"/>
      <c r="U45" s="1114"/>
      <c r="V45" s="859"/>
      <c r="W45" s="860"/>
      <c r="X45" s="860"/>
      <c r="Y45" s="860"/>
      <c r="Z45" s="860"/>
      <c r="AA45" s="860"/>
      <c r="AB45" s="860"/>
      <c r="AC45" s="860"/>
      <c r="AD45" s="860"/>
      <c r="AE45" s="860"/>
      <c r="AF45" s="861"/>
      <c r="AG45" s="931"/>
      <c r="AH45" s="932"/>
      <c r="AI45" s="932"/>
      <c r="AJ45" s="932"/>
      <c r="AK45" s="932"/>
      <c r="AL45" s="932"/>
      <c r="AM45" s="933"/>
      <c r="AN45" s="823"/>
      <c r="AO45" s="824"/>
      <c r="AP45" s="824"/>
      <c r="AQ45" s="824"/>
      <c r="AR45" s="824"/>
      <c r="AS45" s="824"/>
      <c r="AT45" s="824"/>
      <c r="AU45" s="824"/>
      <c r="AV45" s="824"/>
      <c r="AW45" s="824"/>
      <c r="AX45" s="824"/>
      <c r="AY45" s="825"/>
      <c r="AZ45" s="54"/>
    </row>
    <row r="46" spans="2:52" ht="9.75" hidden="1" customHeight="1" x14ac:dyDescent="0.25">
      <c r="B46" s="877"/>
      <c r="C46" s="878"/>
      <c r="D46" s="878"/>
      <c r="E46" s="878"/>
      <c r="F46" s="879"/>
      <c r="G46" s="1115"/>
      <c r="H46" s="1116"/>
      <c r="I46" s="1116"/>
      <c r="J46" s="1116"/>
      <c r="K46" s="1117"/>
      <c r="L46" s="1124"/>
      <c r="M46" s="1125"/>
      <c r="N46" s="1125"/>
      <c r="O46" s="1125"/>
      <c r="P46" s="1126"/>
      <c r="Q46" s="1115"/>
      <c r="R46" s="1116"/>
      <c r="S46" s="1116"/>
      <c r="T46" s="1116"/>
      <c r="U46" s="1117"/>
      <c r="V46" s="862"/>
      <c r="W46" s="863"/>
      <c r="X46" s="863"/>
      <c r="Y46" s="863"/>
      <c r="Z46" s="863"/>
      <c r="AA46" s="863"/>
      <c r="AB46" s="863"/>
      <c r="AC46" s="863"/>
      <c r="AD46" s="863"/>
      <c r="AE46" s="863"/>
      <c r="AF46" s="864"/>
      <c r="AG46" s="934"/>
      <c r="AH46" s="935"/>
      <c r="AI46" s="935"/>
      <c r="AJ46" s="935"/>
      <c r="AK46" s="935"/>
      <c r="AL46" s="935"/>
      <c r="AM46" s="936"/>
      <c r="AN46" s="826"/>
      <c r="AO46" s="827"/>
      <c r="AP46" s="827"/>
      <c r="AQ46" s="827"/>
      <c r="AR46" s="827"/>
      <c r="AS46" s="827"/>
      <c r="AT46" s="827"/>
      <c r="AU46" s="827"/>
      <c r="AV46" s="827"/>
      <c r="AW46" s="827"/>
      <c r="AX46" s="827"/>
      <c r="AY46" s="828"/>
      <c r="AZ46" s="54"/>
    </row>
    <row r="47" spans="2:52" ht="9.75" hidden="1" customHeight="1" x14ac:dyDescent="0.25">
      <c r="B47" s="871"/>
      <c r="C47" s="872"/>
      <c r="D47" s="872"/>
      <c r="E47" s="872"/>
      <c r="F47" s="873"/>
      <c r="G47" s="1110"/>
      <c r="H47" s="1111"/>
      <c r="I47" s="1111"/>
      <c r="J47" s="1111"/>
      <c r="K47" s="1112"/>
      <c r="L47" s="1118"/>
      <c r="M47" s="1119"/>
      <c r="N47" s="1119"/>
      <c r="O47" s="1119"/>
      <c r="P47" s="1120"/>
      <c r="Q47" s="1110"/>
      <c r="R47" s="1111"/>
      <c r="S47" s="1111"/>
      <c r="T47" s="1111"/>
      <c r="U47" s="1112"/>
      <c r="V47" s="907"/>
      <c r="W47" s="908"/>
      <c r="X47" s="908"/>
      <c r="Y47" s="908"/>
      <c r="Z47" s="908"/>
      <c r="AA47" s="908"/>
      <c r="AB47" s="908"/>
      <c r="AC47" s="908"/>
      <c r="AD47" s="908"/>
      <c r="AE47" s="908"/>
      <c r="AF47" s="909"/>
      <c r="AG47" s="865"/>
      <c r="AH47" s="866"/>
      <c r="AI47" s="866"/>
      <c r="AJ47" s="866"/>
      <c r="AK47" s="866"/>
      <c r="AL47" s="866"/>
      <c r="AM47" s="867"/>
      <c r="AN47" s="823"/>
      <c r="AO47" s="824"/>
      <c r="AP47" s="824"/>
      <c r="AQ47" s="824"/>
      <c r="AR47" s="824"/>
      <c r="AS47" s="824"/>
      <c r="AT47" s="824"/>
      <c r="AU47" s="824"/>
      <c r="AV47" s="824"/>
      <c r="AW47" s="824"/>
      <c r="AX47" s="824"/>
      <c r="AY47" s="825"/>
      <c r="AZ47" s="54"/>
    </row>
    <row r="48" spans="2:52" ht="9.75" hidden="1" customHeight="1" x14ac:dyDescent="0.25">
      <c r="B48" s="874"/>
      <c r="C48" s="875"/>
      <c r="D48" s="875"/>
      <c r="E48" s="875"/>
      <c r="F48" s="876"/>
      <c r="G48" s="1113"/>
      <c r="H48" s="1058"/>
      <c r="I48" s="1058"/>
      <c r="J48" s="1058"/>
      <c r="K48" s="1114"/>
      <c r="L48" s="1121"/>
      <c r="M48" s="1122"/>
      <c r="N48" s="1122"/>
      <c r="O48" s="1122"/>
      <c r="P48" s="1123"/>
      <c r="Q48" s="1113"/>
      <c r="R48" s="1058"/>
      <c r="S48" s="1058"/>
      <c r="T48" s="1058"/>
      <c r="U48" s="1114"/>
      <c r="V48" s="910"/>
      <c r="W48" s="911"/>
      <c r="X48" s="911"/>
      <c r="Y48" s="911"/>
      <c r="Z48" s="911"/>
      <c r="AA48" s="911"/>
      <c r="AB48" s="911"/>
      <c r="AC48" s="911"/>
      <c r="AD48" s="911"/>
      <c r="AE48" s="911"/>
      <c r="AF48" s="912"/>
      <c r="AG48" s="868"/>
      <c r="AH48" s="869"/>
      <c r="AI48" s="869"/>
      <c r="AJ48" s="869"/>
      <c r="AK48" s="869"/>
      <c r="AL48" s="869"/>
      <c r="AM48" s="870"/>
      <c r="AN48" s="826"/>
      <c r="AO48" s="827"/>
      <c r="AP48" s="827"/>
      <c r="AQ48" s="827"/>
      <c r="AR48" s="827"/>
      <c r="AS48" s="827"/>
      <c r="AT48" s="827"/>
      <c r="AU48" s="827"/>
      <c r="AV48" s="827"/>
      <c r="AW48" s="827"/>
      <c r="AX48" s="827"/>
      <c r="AY48" s="828"/>
      <c r="AZ48" s="54"/>
    </row>
    <row r="49" spans="2:52" ht="9.75" hidden="1" customHeight="1" x14ac:dyDescent="0.25">
      <c r="B49" s="874"/>
      <c r="C49" s="875"/>
      <c r="D49" s="875"/>
      <c r="E49" s="875"/>
      <c r="F49" s="876"/>
      <c r="G49" s="1113"/>
      <c r="H49" s="1058"/>
      <c r="I49" s="1058"/>
      <c r="J49" s="1058"/>
      <c r="K49" s="1114"/>
      <c r="L49" s="1121"/>
      <c r="M49" s="1122"/>
      <c r="N49" s="1122"/>
      <c r="O49" s="1122"/>
      <c r="P49" s="1123"/>
      <c r="Q49" s="1113"/>
      <c r="R49" s="1058"/>
      <c r="S49" s="1058"/>
      <c r="T49" s="1058"/>
      <c r="U49" s="1114"/>
      <c r="V49" s="859"/>
      <c r="W49" s="860"/>
      <c r="X49" s="860"/>
      <c r="Y49" s="860"/>
      <c r="Z49" s="860"/>
      <c r="AA49" s="860"/>
      <c r="AB49" s="860"/>
      <c r="AC49" s="860"/>
      <c r="AD49" s="860"/>
      <c r="AE49" s="860"/>
      <c r="AF49" s="861"/>
      <c r="AG49" s="865"/>
      <c r="AH49" s="866"/>
      <c r="AI49" s="866"/>
      <c r="AJ49" s="866"/>
      <c r="AK49" s="866"/>
      <c r="AL49" s="866"/>
      <c r="AM49" s="867"/>
      <c r="AN49" s="823"/>
      <c r="AO49" s="824"/>
      <c r="AP49" s="824"/>
      <c r="AQ49" s="824"/>
      <c r="AR49" s="824"/>
      <c r="AS49" s="824"/>
      <c r="AT49" s="824"/>
      <c r="AU49" s="824"/>
      <c r="AV49" s="824"/>
      <c r="AW49" s="824"/>
      <c r="AX49" s="824"/>
      <c r="AY49" s="825"/>
      <c r="AZ49" s="54"/>
    </row>
    <row r="50" spans="2:52" ht="9.75" hidden="1" customHeight="1" x14ac:dyDescent="0.25">
      <c r="B50" s="877"/>
      <c r="C50" s="878"/>
      <c r="D50" s="878"/>
      <c r="E50" s="878"/>
      <c r="F50" s="879"/>
      <c r="G50" s="1115"/>
      <c r="H50" s="1116"/>
      <c r="I50" s="1116"/>
      <c r="J50" s="1116"/>
      <c r="K50" s="1117"/>
      <c r="L50" s="1124"/>
      <c r="M50" s="1125"/>
      <c r="N50" s="1125"/>
      <c r="O50" s="1125"/>
      <c r="P50" s="1126"/>
      <c r="Q50" s="1115"/>
      <c r="R50" s="1116"/>
      <c r="S50" s="1116"/>
      <c r="T50" s="1116"/>
      <c r="U50" s="1117"/>
      <c r="V50" s="862"/>
      <c r="W50" s="863"/>
      <c r="X50" s="863"/>
      <c r="Y50" s="863"/>
      <c r="Z50" s="863"/>
      <c r="AA50" s="863"/>
      <c r="AB50" s="863"/>
      <c r="AC50" s="863"/>
      <c r="AD50" s="863"/>
      <c r="AE50" s="863"/>
      <c r="AF50" s="864"/>
      <c r="AG50" s="868"/>
      <c r="AH50" s="869"/>
      <c r="AI50" s="869"/>
      <c r="AJ50" s="869"/>
      <c r="AK50" s="869"/>
      <c r="AL50" s="869"/>
      <c r="AM50" s="870"/>
      <c r="AN50" s="826"/>
      <c r="AO50" s="827"/>
      <c r="AP50" s="827"/>
      <c r="AQ50" s="827"/>
      <c r="AR50" s="827"/>
      <c r="AS50" s="827"/>
      <c r="AT50" s="827"/>
      <c r="AU50" s="827"/>
      <c r="AV50" s="827"/>
      <c r="AW50" s="827"/>
      <c r="AX50" s="827"/>
      <c r="AY50" s="828"/>
      <c r="AZ50" s="54"/>
    </row>
    <row r="51" spans="2:52" ht="9.75" hidden="1" customHeight="1" x14ac:dyDescent="0.25">
      <c r="B51" s="871"/>
      <c r="C51" s="872"/>
      <c r="D51" s="872"/>
      <c r="E51" s="872"/>
      <c r="F51" s="873"/>
      <c r="G51" s="1110"/>
      <c r="H51" s="1111"/>
      <c r="I51" s="1111"/>
      <c r="J51" s="1111"/>
      <c r="K51" s="1112"/>
      <c r="L51" s="1118"/>
      <c r="M51" s="1119"/>
      <c r="N51" s="1119"/>
      <c r="O51" s="1119"/>
      <c r="P51" s="1120"/>
      <c r="Q51" s="1110"/>
      <c r="R51" s="1111"/>
      <c r="S51" s="1111"/>
      <c r="T51" s="1111"/>
      <c r="U51" s="1112"/>
      <c r="V51" s="907"/>
      <c r="W51" s="908"/>
      <c r="X51" s="908"/>
      <c r="Y51" s="908"/>
      <c r="Z51" s="908"/>
      <c r="AA51" s="908"/>
      <c r="AB51" s="908"/>
      <c r="AC51" s="908"/>
      <c r="AD51" s="908"/>
      <c r="AE51" s="908"/>
      <c r="AF51" s="909"/>
      <c r="AG51" s="865"/>
      <c r="AH51" s="866"/>
      <c r="AI51" s="866"/>
      <c r="AJ51" s="866"/>
      <c r="AK51" s="866"/>
      <c r="AL51" s="866"/>
      <c r="AM51" s="867"/>
      <c r="AN51" s="823"/>
      <c r="AO51" s="824"/>
      <c r="AP51" s="824"/>
      <c r="AQ51" s="824"/>
      <c r="AR51" s="824"/>
      <c r="AS51" s="824"/>
      <c r="AT51" s="824"/>
      <c r="AU51" s="824"/>
      <c r="AV51" s="824"/>
      <c r="AW51" s="824"/>
      <c r="AX51" s="824"/>
      <c r="AY51" s="825"/>
      <c r="AZ51" s="54"/>
    </row>
    <row r="52" spans="2:52" ht="9.75" hidden="1" customHeight="1" x14ac:dyDescent="0.25">
      <c r="B52" s="874"/>
      <c r="C52" s="875"/>
      <c r="D52" s="875"/>
      <c r="E52" s="875"/>
      <c r="F52" s="876"/>
      <c r="G52" s="1113"/>
      <c r="H52" s="1058"/>
      <c r="I52" s="1058"/>
      <c r="J52" s="1058"/>
      <c r="K52" s="1114"/>
      <c r="L52" s="1121"/>
      <c r="M52" s="1122"/>
      <c r="N52" s="1122"/>
      <c r="O52" s="1122"/>
      <c r="P52" s="1123"/>
      <c r="Q52" s="1113"/>
      <c r="R52" s="1058"/>
      <c r="S52" s="1058"/>
      <c r="T52" s="1058"/>
      <c r="U52" s="1114"/>
      <c r="V52" s="910"/>
      <c r="W52" s="911"/>
      <c r="X52" s="911"/>
      <c r="Y52" s="911"/>
      <c r="Z52" s="911"/>
      <c r="AA52" s="911"/>
      <c r="AB52" s="911"/>
      <c r="AC52" s="911"/>
      <c r="AD52" s="911"/>
      <c r="AE52" s="911"/>
      <c r="AF52" s="912"/>
      <c r="AG52" s="868"/>
      <c r="AH52" s="869"/>
      <c r="AI52" s="869"/>
      <c r="AJ52" s="869"/>
      <c r="AK52" s="869"/>
      <c r="AL52" s="869"/>
      <c r="AM52" s="870"/>
      <c r="AN52" s="826"/>
      <c r="AO52" s="827"/>
      <c r="AP52" s="827"/>
      <c r="AQ52" s="827"/>
      <c r="AR52" s="827"/>
      <c r="AS52" s="827"/>
      <c r="AT52" s="827"/>
      <c r="AU52" s="827"/>
      <c r="AV52" s="827"/>
      <c r="AW52" s="827"/>
      <c r="AX52" s="827"/>
      <c r="AY52" s="828"/>
      <c r="AZ52" s="54"/>
    </row>
    <row r="53" spans="2:52" ht="9.75" hidden="1" customHeight="1" x14ac:dyDescent="0.25">
      <c r="B53" s="874"/>
      <c r="C53" s="875"/>
      <c r="D53" s="875"/>
      <c r="E53" s="875"/>
      <c r="F53" s="876"/>
      <c r="G53" s="1113"/>
      <c r="H53" s="1058"/>
      <c r="I53" s="1058"/>
      <c r="J53" s="1058"/>
      <c r="K53" s="1114"/>
      <c r="L53" s="1121"/>
      <c r="M53" s="1122"/>
      <c r="N53" s="1122"/>
      <c r="O53" s="1122"/>
      <c r="P53" s="1123"/>
      <c r="Q53" s="1113"/>
      <c r="R53" s="1058"/>
      <c r="S53" s="1058"/>
      <c r="T53" s="1058"/>
      <c r="U53" s="1114"/>
      <c r="V53" s="859"/>
      <c r="W53" s="860"/>
      <c r="X53" s="860"/>
      <c r="Y53" s="860"/>
      <c r="Z53" s="860"/>
      <c r="AA53" s="860"/>
      <c r="AB53" s="860"/>
      <c r="AC53" s="860"/>
      <c r="AD53" s="860"/>
      <c r="AE53" s="860"/>
      <c r="AF53" s="861"/>
      <c r="AG53" s="865"/>
      <c r="AH53" s="866"/>
      <c r="AI53" s="866"/>
      <c r="AJ53" s="866"/>
      <c r="AK53" s="866"/>
      <c r="AL53" s="866"/>
      <c r="AM53" s="867"/>
      <c r="AN53" s="823"/>
      <c r="AO53" s="824"/>
      <c r="AP53" s="824"/>
      <c r="AQ53" s="824"/>
      <c r="AR53" s="824"/>
      <c r="AS53" s="824"/>
      <c r="AT53" s="824"/>
      <c r="AU53" s="824"/>
      <c r="AV53" s="824"/>
      <c r="AW53" s="824"/>
      <c r="AX53" s="824"/>
      <c r="AY53" s="825"/>
      <c r="AZ53" s="54"/>
    </row>
    <row r="54" spans="2:52" ht="9.75" hidden="1" customHeight="1" x14ac:dyDescent="0.25">
      <c r="B54" s="877"/>
      <c r="C54" s="878"/>
      <c r="D54" s="878"/>
      <c r="E54" s="878"/>
      <c r="F54" s="879"/>
      <c r="G54" s="1115"/>
      <c r="H54" s="1116"/>
      <c r="I54" s="1116"/>
      <c r="J54" s="1116"/>
      <c r="K54" s="1117"/>
      <c r="L54" s="1124"/>
      <c r="M54" s="1125"/>
      <c r="N54" s="1125"/>
      <c r="O54" s="1125"/>
      <c r="P54" s="1126"/>
      <c r="Q54" s="1115"/>
      <c r="R54" s="1116"/>
      <c r="S54" s="1116"/>
      <c r="T54" s="1116"/>
      <c r="U54" s="1117"/>
      <c r="V54" s="862"/>
      <c r="W54" s="863"/>
      <c r="X54" s="863"/>
      <c r="Y54" s="863"/>
      <c r="Z54" s="863"/>
      <c r="AA54" s="863"/>
      <c r="AB54" s="863"/>
      <c r="AC54" s="863"/>
      <c r="AD54" s="863"/>
      <c r="AE54" s="863"/>
      <c r="AF54" s="864"/>
      <c r="AG54" s="868"/>
      <c r="AH54" s="869"/>
      <c r="AI54" s="869"/>
      <c r="AJ54" s="869"/>
      <c r="AK54" s="869"/>
      <c r="AL54" s="869"/>
      <c r="AM54" s="870"/>
      <c r="AN54" s="826"/>
      <c r="AO54" s="827"/>
      <c r="AP54" s="827"/>
      <c r="AQ54" s="827"/>
      <c r="AR54" s="827"/>
      <c r="AS54" s="827"/>
      <c r="AT54" s="827"/>
      <c r="AU54" s="827"/>
      <c r="AV54" s="827"/>
      <c r="AW54" s="827"/>
      <c r="AX54" s="827"/>
      <c r="AY54" s="828"/>
      <c r="AZ54" s="54"/>
    </row>
    <row r="55" spans="2:52" ht="9.75" customHeight="1" x14ac:dyDescent="0.25">
      <c r="B55" s="871"/>
      <c r="C55" s="872"/>
      <c r="D55" s="872"/>
      <c r="E55" s="872"/>
      <c r="F55" s="873"/>
      <c r="G55" s="1092"/>
      <c r="H55" s="1093"/>
      <c r="I55" s="1093"/>
      <c r="J55" s="1093"/>
      <c r="K55" s="1094"/>
      <c r="L55" s="1101"/>
      <c r="M55" s="1102"/>
      <c r="N55" s="1102"/>
      <c r="O55" s="1102"/>
      <c r="P55" s="1103"/>
      <c r="Q55" s="1110"/>
      <c r="R55" s="1111"/>
      <c r="S55" s="1111"/>
      <c r="T55" s="1111"/>
      <c r="U55" s="1112"/>
      <c r="V55" s="907"/>
      <c r="W55" s="908"/>
      <c r="X55" s="908"/>
      <c r="Y55" s="908"/>
      <c r="Z55" s="908"/>
      <c r="AA55" s="908"/>
      <c r="AB55" s="908"/>
      <c r="AC55" s="908"/>
      <c r="AD55" s="908"/>
      <c r="AE55" s="908"/>
      <c r="AF55" s="909"/>
      <c r="AG55" s="865"/>
      <c r="AH55" s="866"/>
      <c r="AI55" s="866"/>
      <c r="AJ55" s="866"/>
      <c r="AK55" s="866"/>
      <c r="AL55" s="866"/>
      <c r="AM55" s="867"/>
      <c r="AN55" s="823"/>
      <c r="AO55" s="824"/>
      <c r="AP55" s="824"/>
      <c r="AQ55" s="824"/>
      <c r="AR55" s="824"/>
      <c r="AS55" s="824"/>
      <c r="AT55" s="824"/>
      <c r="AU55" s="824"/>
      <c r="AV55" s="824"/>
      <c r="AW55" s="824"/>
      <c r="AX55" s="824"/>
      <c r="AY55" s="825"/>
      <c r="AZ55" s="54"/>
    </row>
    <row r="56" spans="2:52" ht="9.75" customHeight="1" x14ac:dyDescent="0.25">
      <c r="B56" s="874"/>
      <c r="C56" s="875"/>
      <c r="D56" s="875"/>
      <c r="E56" s="875"/>
      <c r="F56" s="876"/>
      <c r="G56" s="1095"/>
      <c r="H56" s="1096"/>
      <c r="I56" s="1096"/>
      <c r="J56" s="1096"/>
      <c r="K56" s="1097"/>
      <c r="L56" s="1104"/>
      <c r="M56" s="1105"/>
      <c r="N56" s="1105"/>
      <c r="O56" s="1105"/>
      <c r="P56" s="1106"/>
      <c r="Q56" s="1113"/>
      <c r="R56" s="1058"/>
      <c r="S56" s="1058"/>
      <c r="T56" s="1058"/>
      <c r="U56" s="1114"/>
      <c r="V56" s="910"/>
      <c r="W56" s="911"/>
      <c r="X56" s="911"/>
      <c r="Y56" s="911"/>
      <c r="Z56" s="911"/>
      <c r="AA56" s="911"/>
      <c r="AB56" s="911"/>
      <c r="AC56" s="911"/>
      <c r="AD56" s="911"/>
      <c r="AE56" s="911"/>
      <c r="AF56" s="912"/>
      <c r="AG56" s="868"/>
      <c r="AH56" s="869"/>
      <c r="AI56" s="869"/>
      <c r="AJ56" s="869"/>
      <c r="AK56" s="869"/>
      <c r="AL56" s="869"/>
      <c r="AM56" s="870"/>
      <c r="AN56" s="826"/>
      <c r="AO56" s="827"/>
      <c r="AP56" s="827"/>
      <c r="AQ56" s="827"/>
      <c r="AR56" s="827"/>
      <c r="AS56" s="827"/>
      <c r="AT56" s="827"/>
      <c r="AU56" s="827"/>
      <c r="AV56" s="827"/>
      <c r="AW56" s="827"/>
      <c r="AX56" s="827"/>
      <c r="AY56" s="828"/>
      <c r="AZ56" s="54"/>
    </row>
    <row r="57" spans="2:52" ht="9.75" customHeight="1" x14ac:dyDescent="0.25">
      <c r="B57" s="874"/>
      <c r="C57" s="875"/>
      <c r="D57" s="875"/>
      <c r="E57" s="875"/>
      <c r="F57" s="876"/>
      <c r="G57" s="1095"/>
      <c r="H57" s="1096"/>
      <c r="I57" s="1096"/>
      <c r="J57" s="1096"/>
      <c r="K57" s="1097"/>
      <c r="L57" s="1104"/>
      <c r="M57" s="1105"/>
      <c r="N57" s="1105"/>
      <c r="O57" s="1105"/>
      <c r="P57" s="1106"/>
      <c r="Q57" s="1113"/>
      <c r="R57" s="1058"/>
      <c r="S57" s="1058"/>
      <c r="T57" s="1058"/>
      <c r="U57" s="1114"/>
      <c r="V57" s="859"/>
      <c r="W57" s="860"/>
      <c r="X57" s="860"/>
      <c r="Y57" s="860"/>
      <c r="Z57" s="860"/>
      <c r="AA57" s="860"/>
      <c r="AB57" s="860"/>
      <c r="AC57" s="860"/>
      <c r="AD57" s="860"/>
      <c r="AE57" s="860"/>
      <c r="AF57" s="861"/>
      <c r="AG57" s="865"/>
      <c r="AH57" s="866"/>
      <c r="AI57" s="866"/>
      <c r="AJ57" s="866"/>
      <c r="AK57" s="866"/>
      <c r="AL57" s="866"/>
      <c r="AM57" s="867"/>
      <c r="AN57" s="823"/>
      <c r="AO57" s="824"/>
      <c r="AP57" s="824"/>
      <c r="AQ57" s="824"/>
      <c r="AR57" s="824"/>
      <c r="AS57" s="824"/>
      <c r="AT57" s="824"/>
      <c r="AU57" s="824"/>
      <c r="AV57" s="824"/>
      <c r="AW57" s="824"/>
      <c r="AX57" s="824"/>
      <c r="AY57" s="825"/>
      <c r="AZ57" s="54"/>
    </row>
    <row r="58" spans="2:52" ht="9.75" customHeight="1" x14ac:dyDescent="0.25">
      <c r="B58" s="877"/>
      <c r="C58" s="878"/>
      <c r="D58" s="878"/>
      <c r="E58" s="878"/>
      <c r="F58" s="879"/>
      <c r="G58" s="1098"/>
      <c r="H58" s="1099"/>
      <c r="I58" s="1099"/>
      <c r="J58" s="1099"/>
      <c r="K58" s="1100"/>
      <c r="L58" s="1107"/>
      <c r="M58" s="1108"/>
      <c r="N58" s="1108"/>
      <c r="O58" s="1108"/>
      <c r="P58" s="1109"/>
      <c r="Q58" s="1115"/>
      <c r="R58" s="1116"/>
      <c r="S58" s="1116"/>
      <c r="T58" s="1116"/>
      <c r="U58" s="1117"/>
      <c r="V58" s="862"/>
      <c r="W58" s="863"/>
      <c r="X58" s="863"/>
      <c r="Y58" s="863"/>
      <c r="Z58" s="863"/>
      <c r="AA58" s="863"/>
      <c r="AB58" s="863"/>
      <c r="AC58" s="863"/>
      <c r="AD58" s="863"/>
      <c r="AE58" s="863"/>
      <c r="AF58" s="864"/>
      <c r="AG58" s="868"/>
      <c r="AH58" s="869"/>
      <c r="AI58" s="869"/>
      <c r="AJ58" s="869"/>
      <c r="AK58" s="869"/>
      <c r="AL58" s="869"/>
      <c r="AM58" s="870"/>
      <c r="AN58" s="826"/>
      <c r="AO58" s="827"/>
      <c r="AP58" s="827"/>
      <c r="AQ58" s="827"/>
      <c r="AR58" s="827"/>
      <c r="AS58" s="827"/>
      <c r="AT58" s="827"/>
      <c r="AU58" s="827"/>
      <c r="AV58" s="827"/>
      <c r="AW58" s="827"/>
      <c r="AX58" s="827"/>
      <c r="AY58" s="828"/>
      <c r="AZ58" s="54"/>
    </row>
    <row r="59" spans="2:52" ht="9.75" customHeight="1" x14ac:dyDescent="0.25">
      <c r="B59" s="871"/>
      <c r="C59" s="872"/>
      <c r="D59" s="872"/>
      <c r="E59" s="872"/>
      <c r="F59" s="873"/>
      <c r="G59" s="1092"/>
      <c r="H59" s="1093"/>
      <c r="I59" s="1093"/>
      <c r="J59" s="1093"/>
      <c r="K59" s="1094"/>
      <c r="L59" s="1101"/>
      <c r="M59" s="1102"/>
      <c r="N59" s="1102"/>
      <c r="O59" s="1102"/>
      <c r="P59" s="1103"/>
      <c r="Q59" s="1110"/>
      <c r="R59" s="1111"/>
      <c r="S59" s="1111"/>
      <c r="T59" s="1111"/>
      <c r="U59" s="1112"/>
      <c r="V59" s="907"/>
      <c r="W59" s="908"/>
      <c r="X59" s="908"/>
      <c r="Y59" s="908"/>
      <c r="Z59" s="908"/>
      <c r="AA59" s="908"/>
      <c r="AB59" s="908"/>
      <c r="AC59" s="908"/>
      <c r="AD59" s="908"/>
      <c r="AE59" s="908"/>
      <c r="AF59" s="909"/>
      <c r="AG59" s="865"/>
      <c r="AH59" s="866"/>
      <c r="AI59" s="866"/>
      <c r="AJ59" s="866"/>
      <c r="AK59" s="866"/>
      <c r="AL59" s="866"/>
      <c r="AM59" s="867"/>
      <c r="AN59" s="823"/>
      <c r="AO59" s="824"/>
      <c r="AP59" s="824"/>
      <c r="AQ59" s="824"/>
      <c r="AR59" s="824"/>
      <c r="AS59" s="824"/>
      <c r="AT59" s="824"/>
      <c r="AU59" s="824"/>
      <c r="AV59" s="824"/>
      <c r="AW59" s="824"/>
      <c r="AX59" s="824"/>
      <c r="AY59" s="825"/>
      <c r="AZ59" s="54"/>
    </row>
    <row r="60" spans="2:52" ht="9.75" customHeight="1" x14ac:dyDescent="0.25">
      <c r="B60" s="874"/>
      <c r="C60" s="875"/>
      <c r="D60" s="875"/>
      <c r="E60" s="875"/>
      <c r="F60" s="876"/>
      <c r="G60" s="1095"/>
      <c r="H60" s="1096"/>
      <c r="I60" s="1096"/>
      <c r="J60" s="1096"/>
      <c r="K60" s="1097"/>
      <c r="L60" s="1104"/>
      <c r="M60" s="1105"/>
      <c r="N60" s="1105"/>
      <c r="O60" s="1105"/>
      <c r="P60" s="1106"/>
      <c r="Q60" s="1113"/>
      <c r="R60" s="1058"/>
      <c r="S60" s="1058"/>
      <c r="T60" s="1058"/>
      <c r="U60" s="1114"/>
      <c r="V60" s="910"/>
      <c r="W60" s="911"/>
      <c r="X60" s="911"/>
      <c r="Y60" s="911"/>
      <c r="Z60" s="911"/>
      <c r="AA60" s="911"/>
      <c r="AB60" s="911"/>
      <c r="AC60" s="911"/>
      <c r="AD60" s="911"/>
      <c r="AE60" s="911"/>
      <c r="AF60" s="912"/>
      <c r="AG60" s="868"/>
      <c r="AH60" s="869"/>
      <c r="AI60" s="869"/>
      <c r="AJ60" s="869"/>
      <c r="AK60" s="869"/>
      <c r="AL60" s="869"/>
      <c r="AM60" s="870"/>
      <c r="AN60" s="826"/>
      <c r="AO60" s="827"/>
      <c r="AP60" s="827"/>
      <c r="AQ60" s="827"/>
      <c r="AR60" s="827"/>
      <c r="AS60" s="827"/>
      <c r="AT60" s="827"/>
      <c r="AU60" s="827"/>
      <c r="AV60" s="827"/>
      <c r="AW60" s="827"/>
      <c r="AX60" s="827"/>
      <c r="AY60" s="828"/>
      <c r="AZ60" s="54"/>
    </row>
    <row r="61" spans="2:52" ht="9.75" customHeight="1" x14ac:dyDescent="0.25">
      <c r="B61" s="874"/>
      <c r="C61" s="875"/>
      <c r="D61" s="875"/>
      <c r="E61" s="875"/>
      <c r="F61" s="876"/>
      <c r="G61" s="1095"/>
      <c r="H61" s="1096"/>
      <c r="I61" s="1096"/>
      <c r="J61" s="1096"/>
      <c r="K61" s="1097"/>
      <c r="L61" s="1104"/>
      <c r="M61" s="1105"/>
      <c r="N61" s="1105"/>
      <c r="O61" s="1105"/>
      <c r="P61" s="1106"/>
      <c r="Q61" s="1113"/>
      <c r="R61" s="1058"/>
      <c r="S61" s="1058"/>
      <c r="T61" s="1058"/>
      <c r="U61" s="1114"/>
      <c r="V61" s="859"/>
      <c r="W61" s="860"/>
      <c r="X61" s="860"/>
      <c r="Y61" s="860"/>
      <c r="Z61" s="860"/>
      <c r="AA61" s="860"/>
      <c r="AB61" s="860"/>
      <c r="AC61" s="860"/>
      <c r="AD61" s="860"/>
      <c r="AE61" s="860"/>
      <c r="AF61" s="861"/>
      <c r="AG61" s="865"/>
      <c r="AH61" s="866"/>
      <c r="AI61" s="866"/>
      <c r="AJ61" s="866"/>
      <c r="AK61" s="866"/>
      <c r="AL61" s="866"/>
      <c r="AM61" s="867"/>
      <c r="AN61" s="823"/>
      <c r="AO61" s="824"/>
      <c r="AP61" s="824"/>
      <c r="AQ61" s="824"/>
      <c r="AR61" s="824"/>
      <c r="AS61" s="824"/>
      <c r="AT61" s="824"/>
      <c r="AU61" s="824"/>
      <c r="AV61" s="824"/>
      <c r="AW61" s="824"/>
      <c r="AX61" s="824"/>
      <c r="AY61" s="825"/>
      <c r="AZ61" s="54"/>
    </row>
    <row r="62" spans="2:52" ht="9.75" customHeight="1" x14ac:dyDescent="0.25">
      <c r="B62" s="877"/>
      <c r="C62" s="878"/>
      <c r="D62" s="878"/>
      <c r="E62" s="878"/>
      <c r="F62" s="879"/>
      <c r="G62" s="1098"/>
      <c r="H62" s="1099"/>
      <c r="I62" s="1099"/>
      <c r="J62" s="1099"/>
      <c r="K62" s="1100"/>
      <c r="L62" s="1107"/>
      <c r="M62" s="1108"/>
      <c r="N62" s="1108"/>
      <c r="O62" s="1108"/>
      <c r="P62" s="1109"/>
      <c r="Q62" s="1115"/>
      <c r="R62" s="1116"/>
      <c r="S62" s="1116"/>
      <c r="T62" s="1116"/>
      <c r="U62" s="1117"/>
      <c r="V62" s="862"/>
      <c r="W62" s="863"/>
      <c r="X62" s="863"/>
      <c r="Y62" s="863"/>
      <c r="Z62" s="863"/>
      <c r="AA62" s="863"/>
      <c r="AB62" s="863"/>
      <c r="AC62" s="863"/>
      <c r="AD62" s="863"/>
      <c r="AE62" s="863"/>
      <c r="AF62" s="864"/>
      <c r="AG62" s="868"/>
      <c r="AH62" s="869"/>
      <c r="AI62" s="869"/>
      <c r="AJ62" s="869"/>
      <c r="AK62" s="869"/>
      <c r="AL62" s="869"/>
      <c r="AM62" s="870"/>
      <c r="AN62" s="826"/>
      <c r="AO62" s="827"/>
      <c r="AP62" s="827"/>
      <c r="AQ62" s="827"/>
      <c r="AR62" s="827"/>
      <c r="AS62" s="827"/>
      <c r="AT62" s="827"/>
      <c r="AU62" s="827"/>
      <c r="AV62" s="827"/>
      <c r="AW62" s="827"/>
      <c r="AX62" s="827"/>
      <c r="AY62" s="828"/>
      <c r="AZ62" s="54"/>
    </row>
    <row r="63" spans="2:52" ht="9.75" hidden="1" customHeight="1" x14ac:dyDescent="0.25">
      <c r="B63" s="67"/>
      <c r="C63" s="68"/>
      <c r="D63" s="68"/>
      <c r="E63" s="68"/>
      <c r="F63" s="69"/>
      <c r="G63" s="256"/>
      <c r="H63" s="256"/>
      <c r="I63" s="256"/>
      <c r="J63" s="256"/>
      <c r="K63" s="257"/>
      <c r="L63" s="254"/>
      <c r="M63" s="254"/>
      <c r="N63" s="254"/>
      <c r="O63" s="254"/>
      <c r="P63" s="255"/>
      <c r="Q63" s="258"/>
      <c r="R63" s="258"/>
      <c r="S63" s="258"/>
      <c r="T63" s="258"/>
      <c r="U63" s="258"/>
      <c r="V63" s="63"/>
      <c r="W63" s="63"/>
      <c r="X63" s="63"/>
      <c r="Y63" s="63"/>
      <c r="Z63" s="63"/>
      <c r="AA63" s="63"/>
      <c r="AB63" s="63"/>
      <c r="AC63" s="63"/>
      <c r="AD63" s="63"/>
      <c r="AE63" s="63"/>
      <c r="AF63" s="63"/>
      <c r="AG63" s="63"/>
      <c r="AH63" s="63"/>
      <c r="AI63" s="63"/>
      <c r="AJ63" s="63"/>
      <c r="AK63" s="63"/>
      <c r="AL63" s="63"/>
      <c r="AM63" s="63"/>
      <c r="AN63" s="63"/>
      <c r="AO63" s="63"/>
      <c r="AP63" s="63"/>
      <c r="AQ63" s="63"/>
      <c r="AR63" s="63"/>
      <c r="AS63" s="63"/>
      <c r="AT63" s="63"/>
      <c r="AU63" s="63"/>
      <c r="AV63" s="63"/>
      <c r="AW63" s="63"/>
      <c r="AX63" s="63"/>
      <c r="AY63" s="71"/>
      <c r="AZ63" s="54"/>
    </row>
    <row r="64" spans="2:52" ht="9.75" customHeight="1" x14ac:dyDescent="0.25">
      <c r="B64" s="709" t="s">
        <v>99</v>
      </c>
      <c r="C64" s="710"/>
      <c r="D64" s="710"/>
      <c r="E64" s="710"/>
      <c r="F64" s="794"/>
      <c r="G64" s="1074"/>
      <c r="H64" s="1075"/>
      <c r="I64" s="1075"/>
      <c r="J64" s="1075"/>
      <c r="K64" s="1076"/>
      <c r="L64" s="1083"/>
      <c r="M64" s="1084"/>
      <c r="N64" s="1084"/>
      <c r="O64" s="1084"/>
      <c r="P64" s="1085"/>
      <c r="Q64" s="1074"/>
      <c r="R64" s="1075"/>
      <c r="S64" s="1075"/>
      <c r="T64" s="1075"/>
      <c r="U64" s="1076"/>
      <c r="V64" s="809"/>
      <c r="W64" s="810"/>
      <c r="X64" s="810"/>
      <c r="Y64" s="810"/>
      <c r="Z64" s="810"/>
      <c r="AA64" s="810"/>
      <c r="AB64" s="810"/>
      <c r="AC64" s="810"/>
      <c r="AD64" s="810"/>
      <c r="AE64" s="810"/>
      <c r="AF64" s="815"/>
      <c r="AG64" s="817"/>
      <c r="AH64" s="818"/>
      <c r="AI64" s="818"/>
      <c r="AJ64" s="818"/>
      <c r="AK64" s="818"/>
      <c r="AL64" s="818"/>
      <c r="AM64" s="819"/>
      <c r="AN64" s="809"/>
      <c r="AO64" s="810"/>
      <c r="AP64" s="810"/>
      <c r="AQ64" s="810"/>
      <c r="AR64" s="810"/>
      <c r="AS64" s="810"/>
      <c r="AT64" s="810"/>
      <c r="AU64" s="810"/>
      <c r="AV64" s="810"/>
      <c r="AW64" s="810"/>
      <c r="AX64" s="810"/>
      <c r="AY64" s="811"/>
      <c r="AZ64" s="54"/>
    </row>
    <row r="65" spans="2:52" ht="9.75" customHeight="1" x14ac:dyDescent="0.25">
      <c r="B65" s="709"/>
      <c r="C65" s="710"/>
      <c r="D65" s="710"/>
      <c r="E65" s="710"/>
      <c r="F65" s="794"/>
      <c r="G65" s="1077"/>
      <c r="H65" s="1078"/>
      <c r="I65" s="1078"/>
      <c r="J65" s="1078"/>
      <c r="K65" s="1079"/>
      <c r="L65" s="1086"/>
      <c r="M65" s="1087"/>
      <c r="N65" s="1087"/>
      <c r="O65" s="1087"/>
      <c r="P65" s="1088"/>
      <c r="Q65" s="1077"/>
      <c r="R65" s="1078"/>
      <c r="S65" s="1078"/>
      <c r="T65" s="1078"/>
      <c r="U65" s="1079"/>
      <c r="V65" s="812"/>
      <c r="W65" s="813"/>
      <c r="X65" s="813"/>
      <c r="Y65" s="813"/>
      <c r="Z65" s="813"/>
      <c r="AA65" s="813"/>
      <c r="AB65" s="813"/>
      <c r="AC65" s="813"/>
      <c r="AD65" s="813"/>
      <c r="AE65" s="813"/>
      <c r="AF65" s="816"/>
      <c r="AG65" s="820"/>
      <c r="AH65" s="821"/>
      <c r="AI65" s="821"/>
      <c r="AJ65" s="821"/>
      <c r="AK65" s="821"/>
      <c r="AL65" s="821"/>
      <c r="AM65" s="822"/>
      <c r="AN65" s="812"/>
      <c r="AO65" s="813"/>
      <c r="AP65" s="813"/>
      <c r="AQ65" s="813"/>
      <c r="AR65" s="813"/>
      <c r="AS65" s="813"/>
      <c r="AT65" s="813"/>
      <c r="AU65" s="813"/>
      <c r="AV65" s="813"/>
      <c r="AW65" s="813"/>
      <c r="AX65" s="813"/>
      <c r="AY65" s="814"/>
      <c r="AZ65" s="54"/>
    </row>
    <row r="66" spans="2:52" ht="9.75" customHeight="1" x14ac:dyDescent="0.25">
      <c r="B66" s="709"/>
      <c r="C66" s="710"/>
      <c r="D66" s="710"/>
      <c r="E66" s="710"/>
      <c r="F66" s="794"/>
      <c r="G66" s="1077"/>
      <c r="H66" s="1078"/>
      <c r="I66" s="1078"/>
      <c r="J66" s="1078"/>
      <c r="K66" s="1079"/>
      <c r="L66" s="1086"/>
      <c r="M66" s="1087"/>
      <c r="N66" s="1087"/>
      <c r="O66" s="1087"/>
      <c r="P66" s="1088"/>
      <c r="Q66" s="1077"/>
      <c r="R66" s="1078"/>
      <c r="S66" s="1078"/>
      <c r="T66" s="1078"/>
      <c r="U66" s="1079"/>
      <c r="V66" s="809"/>
      <c r="W66" s="810"/>
      <c r="X66" s="810"/>
      <c r="Y66" s="810"/>
      <c r="Z66" s="810"/>
      <c r="AA66" s="810"/>
      <c r="AB66" s="810"/>
      <c r="AC66" s="810"/>
      <c r="AD66" s="810"/>
      <c r="AE66" s="810"/>
      <c r="AF66" s="815"/>
      <c r="AG66" s="817"/>
      <c r="AH66" s="818"/>
      <c r="AI66" s="818"/>
      <c r="AJ66" s="818"/>
      <c r="AK66" s="818"/>
      <c r="AL66" s="818"/>
      <c r="AM66" s="819"/>
      <c r="AN66" s="809"/>
      <c r="AO66" s="810"/>
      <c r="AP66" s="810"/>
      <c r="AQ66" s="810"/>
      <c r="AR66" s="810"/>
      <c r="AS66" s="810"/>
      <c r="AT66" s="810"/>
      <c r="AU66" s="810"/>
      <c r="AV66" s="810"/>
      <c r="AW66" s="810"/>
      <c r="AX66" s="810"/>
      <c r="AY66" s="811"/>
      <c r="AZ66" s="54"/>
    </row>
    <row r="67" spans="2:52" ht="9.75" customHeight="1" x14ac:dyDescent="0.25">
      <c r="B67" s="750"/>
      <c r="C67" s="751"/>
      <c r="D67" s="751"/>
      <c r="E67" s="751"/>
      <c r="F67" s="752"/>
      <c r="G67" s="1080"/>
      <c r="H67" s="1081"/>
      <c r="I67" s="1081"/>
      <c r="J67" s="1081"/>
      <c r="K67" s="1082"/>
      <c r="L67" s="1089"/>
      <c r="M67" s="1090"/>
      <c r="N67" s="1090"/>
      <c r="O67" s="1090"/>
      <c r="P67" s="1091"/>
      <c r="Q67" s="1080"/>
      <c r="R67" s="1081"/>
      <c r="S67" s="1081"/>
      <c r="T67" s="1081"/>
      <c r="U67" s="1082"/>
      <c r="V67" s="812"/>
      <c r="W67" s="813"/>
      <c r="X67" s="813"/>
      <c r="Y67" s="813"/>
      <c r="Z67" s="813"/>
      <c r="AA67" s="813"/>
      <c r="AB67" s="813"/>
      <c r="AC67" s="813"/>
      <c r="AD67" s="813"/>
      <c r="AE67" s="813"/>
      <c r="AF67" s="816"/>
      <c r="AG67" s="820"/>
      <c r="AH67" s="821"/>
      <c r="AI67" s="821"/>
      <c r="AJ67" s="821"/>
      <c r="AK67" s="821"/>
      <c r="AL67" s="821"/>
      <c r="AM67" s="822"/>
      <c r="AN67" s="812"/>
      <c r="AO67" s="813"/>
      <c r="AP67" s="813"/>
      <c r="AQ67" s="813"/>
      <c r="AR67" s="813"/>
      <c r="AS67" s="813"/>
      <c r="AT67" s="813"/>
      <c r="AU67" s="813"/>
      <c r="AV67" s="813"/>
      <c r="AW67" s="813"/>
      <c r="AX67" s="813"/>
      <c r="AY67" s="814"/>
      <c r="AZ67" s="54"/>
    </row>
    <row r="68" spans="2:52" ht="5.25" customHeight="1" x14ac:dyDescent="0.25">
      <c r="B68" s="792" t="s">
        <v>298</v>
      </c>
      <c r="C68" s="782"/>
      <c r="D68" s="782"/>
      <c r="E68" s="782"/>
      <c r="F68" s="782"/>
      <c r="G68" s="793"/>
      <c r="H68" s="54"/>
      <c r="I68" s="54"/>
      <c r="J68" s="54"/>
      <c r="K68" s="54"/>
      <c r="L68" s="54"/>
      <c r="M68" s="54"/>
      <c r="N68" s="54"/>
      <c r="O68" s="54"/>
      <c r="P68" s="54"/>
      <c r="Q68" s="54"/>
      <c r="R68" s="54"/>
      <c r="S68" s="54"/>
      <c r="T68" s="54"/>
      <c r="U68" s="54"/>
      <c r="V68" s="54"/>
      <c r="W68" s="54"/>
      <c r="X68" s="54"/>
      <c r="Y68" s="54"/>
      <c r="Z68" s="54"/>
      <c r="AA68" s="54"/>
      <c r="AB68" s="54"/>
      <c r="AC68" s="54"/>
      <c r="AD68" s="54"/>
      <c r="AE68" s="54"/>
      <c r="AF68" s="54"/>
      <c r="AG68" s="54"/>
      <c r="AH68" s="54"/>
      <c r="AI68" s="54"/>
      <c r="AJ68" s="54"/>
      <c r="AK68" s="54"/>
      <c r="AL68" s="54"/>
      <c r="AM68" s="54"/>
      <c r="AN68" s="54"/>
      <c r="AO68" s="54"/>
      <c r="AP68" s="54"/>
      <c r="AQ68" s="54"/>
      <c r="AR68" s="54"/>
      <c r="AS68" s="54"/>
      <c r="AT68" s="54"/>
      <c r="AU68" s="54"/>
      <c r="AV68" s="54"/>
      <c r="AW68" s="54"/>
      <c r="AX68" s="54"/>
      <c r="AY68" s="55"/>
    </row>
    <row r="69" spans="2:52" ht="9.75" customHeight="1" x14ac:dyDescent="0.25">
      <c r="B69" s="709"/>
      <c r="C69" s="710"/>
      <c r="D69" s="710"/>
      <c r="E69" s="710"/>
      <c r="F69" s="710"/>
      <c r="G69" s="794"/>
      <c r="H69" s="54"/>
      <c r="I69" s="54"/>
      <c r="J69" s="54"/>
      <c r="K69" s="54"/>
      <c r="L69" s="803"/>
      <c r="M69" s="803"/>
      <c r="N69" s="803"/>
      <c r="O69" s="803"/>
      <c r="P69" s="803"/>
      <c r="Q69" s="803"/>
      <c r="R69" s="803"/>
      <c r="S69" s="783" t="s">
        <v>26</v>
      </c>
      <c r="T69" s="783"/>
      <c r="U69" s="225"/>
      <c r="V69" s="225"/>
      <c r="W69" s="242"/>
      <c r="X69" s="808" t="s">
        <v>43</v>
      </c>
      <c r="Y69" s="808"/>
      <c r="Z69" s="242"/>
      <c r="AA69" s="803"/>
      <c r="AB69" s="803"/>
      <c r="AC69" s="803"/>
      <c r="AD69" s="803"/>
      <c r="AE69" s="803"/>
      <c r="AF69" s="803"/>
      <c r="AG69" s="808" t="s">
        <v>536</v>
      </c>
      <c r="AH69" s="808"/>
      <c r="AI69" s="242"/>
      <c r="AJ69" s="242"/>
      <c r="AK69" s="225"/>
      <c r="AL69" s="803"/>
      <c r="AM69" s="803"/>
      <c r="AN69" s="803"/>
      <c r="AO69" s="803"/>
      <c r="AP69" s="803"/>
      <c r="AQ69" s="803"/>
      <c r="AR69" s="803"/>
      <c r="AS69" s="783" t="s">
        <v>26</v>
      </c>
      <c r="AT69" s="783"/>
      <c r="AU69" s="54"/>
      <c r="AV69" s="54"/>
      <c r="AW69" s="54"/>
      <c r="AX69" s="54"/>
      <c r="AY69" s="55"/>
    </row>
    <row r="70" spans="2:52" ht="9.75" customHeight="1" x14ac:dyDescent="0.25">
      <c r="B70" s="709"/>
      <c r="C70" s="710"/>
      <c r="D70" s="710"/>
      <c r="E70" s="710"/>
      <c r="F70" s="710"/>
      <c r="G70" s="794"/>
      <c r="H70" s="54"/>
      <c r="I70" s="54"/>
      <c r="J70" s="54"/>
      <c r="K70" s="54"/>
      <c r="L70" s="803"/>
      <c r="M70" s="803"/>
      <c r="N70" s="803"/>
      <c r="O70" s="803"/>
      <c r="P70" s="803"/>
      <c r="Q70" s="803"/>
      <c r="R70" s="803"/>
      <c r="S70" s="783"/>
      <c r="T70" s="783"/>
      <c r="U70" s="225"/>
      <c r="V70" s="225"/>
      <c r="W70" s="242"/>
      <c r="X70" s="808"/>
      <c r="Y70" s="808"/>
      <c r="Z70" s="242"/>
      <c r="AA70" s="803"/>
      <c r="AB70" s="803"/>
      <c r="AC70" s="803"/>
      <c r="AD70" s="803"/>
      <c r="AE70" s="803"/>
      <c r="AF70" s="803"/>
      <c r="AG70" s="808"/>
      <c r="AH70" s="808"/>
      <c r="AI70" s="242"/>
      <c r="AJ70" s="242"/>
      <c r="AK70" s="225"/>
      <c r="AL70" s="803"/>
      <c r="AM70" s="803"/>
      <c r="AN70" s="803"/>
      <c r="AO70" s="803"/>
      <c r="AP70" s="803"/>
      <c r="AQ70" s="803"/>
      <c r="AR70" s="803"/>
      <c r="AS70" s="783"/>
      <c r="AT70" s="783"/>
      <c r="AU70" s="54"/>
      <c r="AV70" s="54"/>
      <c r="AW70" s="54"/>
      <c r="AX70" s="54"/>
      <c r="AY70" s="55"/>
    </row>
    <row r="71" spans="2:52" ht="5.25" customHeight="1" x14ac:dyDescent="0.25">
      <c r="B71" s="750"/>
      <c r="C71" s="751"/>
      <c r="D71" s="751"/>
      <c r="E71" s="751"/>
      <c r="F71" s="751"/>
      <c r="G71" s="752"/>
      <c r="H71" s="60"/>
      <c r="I71" s="60"/>
      <c r="J71" s="60"/>
      <c r="K71" s="60"/>
      <c r="L71" s="60"/>
      <c r="M71" s="60"/>
      <c r="N71" s="60"/>
      <c r="O71" s="60"/>
      <c r="P71" s="60"/>
      <c r="Q71" s="60"/>
      <c r="R71" s="60"/>
      <c r="S71" s="60"/>
      <c r="T71" s="60"/>
      <c r="U71" s="60"/>
      <c r="V71" s="60"/>
      <c r="W71" s="60"/>
      <c r="X71" s="60"/>
      <c r="Y71" s="60"/>
      <c r="Z71" s="60"/>
      <c r="AA71" s="60"/>
      <c r="AB71" s="60"/>
      <c r="AC71" s="60"/>
      <c r="AD71" s="60"/>
      <c r="AE71" s="60"/>
      <c r="AF71" s="60"/>
      <c r="AG71" s="60"/>
      <c r="AH71" s="60"/>
      <c r="AI71" s="60"/>
      <c r="AJ71" s="60"/>
      <c r="AK71" s="60"/>
      <c r="AL71" s="60"/>
      <c r="AM71" s="60"/>
      <c r="AN71" s="60"/>
      <c r="AO71" s="60"/>
      <c r="AP71" s="60"/>
      <c r="AQ71" s="60"/>
      <c r="AR71" s="60"/>
      <c r="AS71" s="60"/>
      <c r="AT71" s="60"/>
      <c r="AU71" s="60"/>
      <c r="AV71" s="60"/>
      <c r="AW71" s="60"/>
      <c r="AX71" s="60"/>
      <c r="AY71" s="61"/>
    </row>
    <row r="72" spans="2:52" ht="5.25" customHeight="1" x14ac:dyDescent="0.25">
      <c r="B72" s="792" t="s">
        <v>299</v>
      </c>
      <c r="C72" s="782"/>
      <c r="D72" s="782"/>
      <c r="E72" s="782"/>
      <c r="F72" s="782"/>
      <c r="G72" s="793"/>
      <c r="H72" s="54"/>
      <c r="I72" s="54"/>
      <c r="J72" s="54"/>
      <c r="K72" s="54"/>
      <c r="L72" s="54"/>
      <c r="M72" s="54"/>
      <c r="N72" s="54"/>
      <c r="O72" s="54"/>
      <c r="P72" s="54"/>
      <c r="Q72" s="54"/>
      <c r="R72" s="54"/>
      <c r="S72" s="54"/>
      <c r="T72" s="54"/>
      <c r="U72" s="54"/>
      <c r="V72" s="54"/>
      <c r="W72" s="54"/>
      <c r="X72" s="54"/>
      <c r="Y72" s="54"/>
      <c r="Z72" s="54"/>
      <c r="AA72" s="54"/>
      <c r="AB72" s="54"/>
      <c r="AC72" s="54"/>
      <c r="AD72" s="54"/>
      <c r="AE72" s="54"/>
      <c r="AF72" s="54"/>
      <c r="AG72" s="54"/>
      <c r="AH72" s="54"/>
      <c r="AI72" s="54"/>
      <c r="AJ72" s="54"/>
      <c r="AK72" s="54"/>
      <c r="AL72" s="54"/>
      <c r="AM72" s="54"/>
      <c r="AN72" s="54"/>
      <c r="AO72" s="54"/>
      <c r="AP72" s="54"/>
      <c r="AQ72" s="54"/>
      <c r="AR72" s="54"/>
      <c r="AS72" s="54"/>
      <c r="AT72" s="54"/>
      <c r="AU72" s="54"/>
      <c r="AV72" s="54"/>
      <c r="AW72" s="54"/>
      <c r="AX72" s="54"/>
      <c r="AY72" s="55"/>
    </row>
    <row r="73" spans="2:52" ht="9.75" customHeight="1" x14ac:dyDescent="0.25">
      <c r="B73" s="709"/>
      <c r="C73" s="710"/>
      <c r="D73" s="710"/>
      <c r="E73" s="710"/>
      <c r="F73" s="710"/>
      <c r="G73" s="794"/>
      <c r="H73" s="54"/>
      <c r="I73" s="54"/>
      <c r="J73" s="54"/>
      <c r="K73" s="54"/>
      <c r="L73" s="803"/>
      <c r="M73" s="803"/>
      <c r="N73" s="803"/>
      <c r="O73" s="803"/>
      <c r="P73" s="803"/>
      <c r="Q73" s="803"/>
      <c r="R73" s="1021" t="s">
        <v>155</v>
      </c>
      <c r="S73" s="1021"/>
      <c r="T73" s="1021"/>
      <c r="U73" s="225"/>
      <c r="V73" s="1022" t="s">
        <v>43</v>
      </c>
      <c r="W73" s="1023"/>
      <c r="X73" s="1023"/>
      <c r="Y73" s="1023"/>
      <c r="Z73" s="1023"/>
      <c r="AA73" s="1023"/>
      <c r="AB73" s="1023" t="s">
        <v>46</v>
      </c>
      <c r="AC73" s="225"/>
      <c r="AD73" s="1022" t="s">
        <v>43</v>
      </c>
      <c r="AE73" s="1022"/>
      <c r="AF73" s="1023"/>
      <c r="AG73" s="1023"/>
      <c r="AH73" s="1023"/>
      <c r="AI73" s="1023" t="s">
        <v>536</v>
      </c>
      <c r="AJ73" s="1023"/>
      <c r="AK73" s="225"/>
      <c r="AL73" s="803"/>
      <c r="AM73" s="803"/>
      <c r="AN73" s="803"/>
      <c r="AO73" s="803"/>
      <c r="AP73" s="803"/>
      <c r="AQ73" s="803"/>
      <c r="AR73" s="803"/>
      <c r="AS73" s="783" t="s">
        <v>26</v>
      </c>
      <c r="AT73" s="783"/>
      <c r="AU73" s="54"/>
      <c r="AV73" s="54"/>
      <c r="AW73" s="54"/>
      <c r="AX73" s="54"/>
      <c r="AY73" s="55"/>
    </row>
    <row r="74" spans="2:52" ht="9.75" customHeight="1" x14ac:dyDescent="0.25">
      <c r="B74" s="709"/>
      <c r="C74" s="710"/>
      <c r="D74" s="710"/>
      <c r="E74" s="710"/>
      <c r="F74" s="710"/>
      <c r="G74" s="794"/>
      <c r="H74" s="54"/>
      <c r="I74" s="54"/>
      <c r="J74" s="54"/>
      <c r="K74" s="54"/>
      <c r="L74" s="803"/>
      <c r="M74" s="803"/>
      <c r="N74" s="803"/>
      <c r="O74" s="803"/>
      <c r="P74" s="803"/>
      <c r="Q74" s="803"/>
      <c r="R74" s="1021"/>
      <c r="S74" s="1021"/>
      <c r="T74" s="1021"/>
      <c r="U74" s="225"/>
      <c r="V74" s="1022"/>
      <c r="W74" s="1023"/>
      <c r="X74" s="1023"/>
      <c r="Y74" s="1023"/>
      <c r="Z74" s="1023"/>
      <c r="AA74" s="1023"/>
      <c r="AB74" s="1023"/>
      <c r="AC74" s="225"/>
      <c r="AD74" s="1022"/>
      <c r="AE74" s="1022"/>
      <c r="AF74" s="1023"/>
      <c r="AG74" s="1023"/>
      <c r="AH74" s="1023"/>
      <c r="AI74" s="1023"/>
      <c r="AJ74" s="1023"/>
      <c r="AK74" s="225"/>
      <c r="AL74" s="803"/>
      <c r="AM74" s="803"/>
      <c r="AN74" s="803"/>
      <c r="AO74" s="803"/>
      <c r="AP74" s="803"/>
      <c r="AQ74" s="803"/>
      <c r="AR74" s="803"/>
      <c r="AS74" s="783"/>
      <c r="AT74" s="783"/>
      <c r="AU74" s="54"/>
      <c r="AV74" s="54"/>
      <c r="AW74" s="54"/>
      <c r="AX74" s="54"/>
      <c r="AY74" s="55"/>
    </row>
    <row r="75" spans="2:52" ht="5.25" customHeight="1" x14ac:dyDescent="0.25">
      <c r="B75" s="750"/>
      <c r="C75" s="751"/>
      <c r="D75" s="751"/>
      <c r="E75" s="751"/>
      <c r="F75" s="751"/>
      <c r="G75" s="752"/>
      <c r="H75" s="60"/>
      <c r="I75" s="60"/>
      <c r="J75" s="60"/>
      <c r="K75" s="60"/>
      <c r="L75" s="60"/>
      <c r="M75" s="60"/>
      <c r="N75" s="60"/>
      <c r="O75" s="60"/>
      <c r="P75" s="60"/>
      <c r="Q75" s="60"/>
      <c r="R75" s="60"/>
      <c r="S75" s="60"/>
      <c r="T75" s="60"/>
      <c r="U75" s="60"/>
      <c r="V75" s="60"/>
      <c r="W75" s="60"/>
      <c r="X75" s="60"/>
      <c r="Y75" s="60"/>
      <c r="Z75" s="60"/>
      <c r="AA75" s="60"/>
      <c r="AB75" s="60"/>
      <c r="AC75" s="60"/>
      <c r="AD75" s="60"/>
      <c r="AE75" s="60"/>
      <c r="AF75" s="60"/>
      <c r="AG75" s="60"/>
      <c r="AH75" s="60"/>
      <c r="AI75" s="60"/>
      <c r="AJ75" s="60"/>
      <c r="AK75" s="60"/>
      <c r="AL75" s="60"/>
      <c r="AM75" s="60"/>
      <c r="AN75" s="60"/>
      <c r="AO75" s="60"/>
      <c r="AP75" s="60"/>
      <c r="AQ75" s="60"/>
      <c r="AR75" s="60"/>
      <c r="AS75" s="60"/>
      <c r="AT75" s="60"/>
      <c r="AU75" s="60"/>
      <c r="AV75" s="60"/>
      <c r="AW75" s="60"/>
      <c r="AX75" s="60"/>
      <c r="AY75" s="61"/>
    </row>
    <row r="76" spans="2:52" ht="5.25" customHeight="1" x14ac:dyDescent="0.25">
      <c r="B76" s="792" t="s">
        <v>300</v>
      </c>
      <c r="C76" s="782"/>
      <c r="D76" s="782"/>
      <c r="E76" s="782"/>
      <c r="F76" s="782"/>
      <c r="G76" s="793"/>
      <c r="H76" s="54"/>
      <c r="I76" s="54"/>
      <c r="J76" s="54"/>
      <c r="K76" s="54"/>
      <c r="L76" s="54"/>
      <c r="M76" s="54"/>
      <c r="N76" s="54"/>
      <c r="O76" s="54"/>
      <c r="P76" s="54"/>
      <c r="Q76" s="54"/>
      <c r="R76" s="54"/>
      <c r="S76" s="54"/>
      <c r="T76" s="54"/>
      <c r="U76" s="54"/>
      <c r="V76" s="54"/>
      <c r="W76" s="54"/>
      <c r="X76" s="54"/>
      <c r="Y76" s="54"/>
      <c r="Z76" s="54"/>
      <c r="AA76" s="54"/>
      <c r="AB76" s="54"/>
      <c r="AC76" s="54"/>
      <c r="AD76" s="54"/>
      <c r="AE76" s="54"/>
      <c r="AF76" s="54"/>
      <c r="AG76" s="54"/>
      <c r="AH76" s="54"/>
      <c r="AI76" s="54"/>
      <c r="AJ76" s="54"/>
      <c r="AK76" s="54"/>
      <c r="AL76" s="54"/>
      <c r="AM76" s="54"/>
      <c r="AN76" s="54"/>
      <c r="AO76" s="54"/>
      <c r="AP76" s="54"/>
      <c r="AQ76" s="54"/>
      <c r="AR76" s="54"/>
      <c r="AS76" s="54"/>
      <c r="AT76" s="54"/>
      <c r="AU76" s="54"/>
      <c r="AV76" s="54"/>
      <c r="AW76" s="54"/>
      <c r="AX76" s="54"/>
      <c r="AY76" s="55"/>
    </row>
    <row r="77" spans="2:52" ht="9.75" customHeight="1" x14ac:dyDescent="0.25">
      <c r="B77" s="709"/>
      <c r="C77" s="710"/>
      <c r="D77" s="710"/>
      <c r="E77" s="710"/>
      <c r="F77" s="710"/>
      <c r="G77" s="794"/>
      <c r="H77" s="54"/>
      <c r="I77" s="657"/>
      <c r="J77" s="657"/>
      <c r="K77" s="657"/>
      <c r="L77" s="657"/>
      <c r="M77" s="657"/>
      <c r="N77" s="657"/>
      <c r="O77" s="657"/>
      <c r="P77" s="657"/>
      <c r="Q77" s="657"/>
      <c r="R77" s="657"/>
      <c r="S77" s="657"/>
      <c r="T77" s="657"/>
      <c r="U77" s="657"/>
      <c r="V77" s="657"/>
      <c r="W77" s="657"/>
      <c r="X77" s="657"/>
      <c r="Y77" s="657"/>
      <c r="Z77" s="657"/>
      <c r="AA77" s="657"/>
      <c r="AB77" s="657"/>
      <c r="AC77" s="657"/>
      <c r="AD77" s="657"/>
      <c r="AE77" s="657"/>
      <c r="AF77" s="657"/>
      <c r="AG77" s="657"/>
      <c r="AH77" s="657"/>
      <c r="AI77" s="657"/>
      <c r="AJ77" s="657"/>
      <c r="AK77" s="657"/>
      <c r="AL77" s="657"/>
      <c r="AM77" s="657"/>
      <c r="AN77" s="657"/>
      <c r="AO77" s="657"/>
      <c r="AP77" s="657"/>
      <c r="AQ77" s="657"/>
      <c r="AR77" s="657"/>
      <c r="AS77" s="657"/>
      <c r="AT77" s="657"/>
      <c r="AU77" s="657"/>
      <c r="AV77" s="657"/>
      <c r="AW77" s="657"/>
      <c r="AX77" s="657"/>
      <c r="AY77" s="55"/>
    </row>
    <row r="78" spans="2:52" ht="9.75" customHeight="1" x14ac:dyDescent="0.25">
      <c r="B78" s="709"/>
      <c r="C78" s="710"/>
      <c r="D78" s="710"/>
      <c r="E78" s="710"/>
      <c r="F78" s="710"/>
      <c r="G78" s="794"/>
      <c r="H78" s="54"/>
      <c r="I78" s="657"/>
      <c r="J78" s="657"/>
      <c r="K78" s="657"/>
      <c r="L78" s="657"/>
      <c r="M78" s="657"/>
      <c r="N78" s="657"/>
      <c r="O78" s="657"/>
      <c r="P78" s="657"/>
      <c r="Q78" s="657"/>
      <c r="R78" s="657"/>
      <c r="S78" s="657"/>
      <c r="T78" s="657"/>
      <c r="U78" s="657"/>
      <c r="V78" s="657"/>
      <c r="W78" s="657"/>
      <c r="X78" s="657"/>
      <c r="Y78" s="657"/>
      <c r="Z78" s="657"/>
      <c r="AA78" s="657"/>
      <c r="AB78" s="657"/>
      <c r="AC78" s="657"/>
      <c r="AD78" s="657"/>
      <c r="AE78" s="657"/>
      <c r="AF78" s="657"/>
      <c r="AG78" s="657"/>
      <c r="AH78" s="657"/>
      <c r="AI78" s="657"/>
      <c r="AJ78" s="657"/>
      <c r="AK78" s="657"/>
      <c r="AL78" s="657"/>
      <c r="AM78" s="657"/>
      <c r="AN78" s="657"/>
      <c r="AO78" s="657"/>
      <c r="AP78" s="657"/>
      <c r="AQ78" s="657"/>
      <c r="AR78" s="657"/>
      <c r="AS78" s="657"/>
      <c r="AT78" s="657"/>
      <c r="AU78" s="657"/>
      <c r="AV78" s="657"/>
      <c r="AW78" s="657"/>
      <c r="AX78" s="657"/>
      <c r="AY78" s="55"/>
    </row>
    <row r="79" spans="2:52" ht="5.25" customHeight="1" x14ac:dyDescent="0.25">
      <c r="B79" s="750"/>
      <c r="C79" s="751"/>
      <c r="D79" s="751"/>
      <c r="E79" s="751"/>
      <c r="F79" s="751"/>
      <c r="G79" s="752"/>
      <c r="H79" s="60"/>
      <c r="I79" s="60"/>
      <c r="J79" s="60"/>
      <c r="K79" s="60"/>
      <c r="L79" s="60"/>
      <c r="M79" s="60"/>
      <c r="N79" s="60"/>
      <c r="O79" s="60"/>
      <c r="P79" s="60"/>
      <c r="Q79" s="60"/>
      <c r="R79" s="60"/>
      <c r="S79" s="60"/>
      <c r="T79" s="60"/>
      <c r="U79" s="60"/>
      <c r="V79" s="60"/>
      <c r="W79" s="60"/>
      <c r="X79" s="60"/>
      <c r="Y79" s="60"/>
      <c r="Z79" s="60"/>
      <c r="AA79" s="60"/>
      <c r="AB79" s="60"/>
      <c r="AC79" s="60"/>
      <c r="AD79" s="60"/>
      <c r="AE79" s="60"/>
      <c r="AF79" s="60"/>
      <c r="AG79" s="60"/>
      <c r="AH79" s="60"/>
      <c r="AI79" s="60"/>
      <c r="AJ79" s="60"/>
      <c r="AK79" s="60"/>
      <c r="AL79" s="60"/>
      <c r="AM79" s="60"/>
      <c r="AN79" s="60"/>
      <c r="AO79" s="60"/>
      <c r="AP79" s="60"/>
      <c r="AQ79" s="60"/>
      <c r="AR79" s="60"/>
      <c r="AS79" s="60"/>
      <c r="AT79" s="60"/>
      <c r="AU79" s="60"/>
      <c r="AV79" s="60"/>
      <c r="AW79" s="60"/>
      <c r="AX79" s="60"/>
      <c r="AY79" s="61"/>
    </row>
    <row r="80" spans="2:52" ht="5.25" customHeight="1" x14ac:dyDescent="0.25">
      <c r="B80" s="792" t="s">
        <v>301</v>
      </c>
      <c r="C80" s="782"/>
      <c r="D80" s="782"/>
      <c r="E80" s="782"/>
      <c r="F80" s="782"/>
      <c r="G80" s="793"/>
      <c r="H80" s="54"/>
      <c r="I80" s="54"/>
      <c r="J80" s="54"/>
      <c r="K80" s="54"/>
      <c r="L80" s="54"/>
      <c r="M80" s="54"/>
      <c r="N80" s="54"/>
      <c r="O80" s="54"/>
      <c r="P80" s="54"/>
      <c r="Q80" s="54"/>
      <c r="R80" s="54"/>
      <c r="S80" s="54"/>
      <c r="T80" s="54"/>
      <c r="U80" s="54"/>
      <c r="V80" s="54"/>
      <c r="W80" s="54"/>
      <c r="X80" s="54"/>
      <c r="Y80" s="54"/>
      <c r="Z80" s="54"/>
      <c r="AA80" s="54"/>
      <c r="AB80" s="54"/>
      <c r="AC80" s="54"/>
      <c r="AD80" s="54"/>
      <c r="AE80" s="54"/>
      <c r="AF80" s="54"/>
      <c r="AG80" s="54"/>
      <c r="AH80" s="54"/>
      <c r="AI80" s="54"/>
      <c r="AJ80" s="54"/>
      <c r="AK80" s="54"/>
      <c r="AL80" s="54"/>
      <c r="AM80" s="54"/>
      <c r="AN80" s="54"/>
      <c r="AO80" s="54"/>
      <c r="AP80" s="54"/>
      <c r="AQ80" s="54"/>
      <c r="AR80" s="54"/>
      <c r="AS80" s="54"/>
      <c r="AT80" s="54"/>
      <c r="AU80" s="54"/>
      <c r="AV80" s="54"/>
      <c r="AW80" s="54"/>
      <c r="AX80" s="54"/>
      <c r="AY80" s="55"/>
    </row>
    <row r="81" spans="2:51" ht="9.75" customHeight="1" x14ac:dyDescent="0.25">
      <c r="B81" s="709"/>
      <c r="C81" s="710"/>
      <c r="D81" s="710"/>
      <c r="E81" s="710"/>
      <c r="F81" s="710"/>
      <c r="G81" s="794"/>
      <c r="H81" s="54"/>
      <c r="I81" s="657"/>
      <c r="J81" s="657"/>
      <c r="K81" s="657"/>
      <c r="L81" s="657"/>
      <c r="M81" s="657"/>
      <c r="N81" s="657"/>
      <c r="O81" s="657"/>
      <c r="P81" s="657"/>
      <c r="Q81" s="657"/>
      <c r="R81" s="657"/>
      <c r="S81" s="657"/>
      <c r="T81" s="657"/>
      <c r="U81" s="657"/>
      <c r="V81" s="657"/>
      <c r="W81" s="657"/>
      <c r="X81" s="657"/>
      <c r="Y81" s="657"/>
      <c r="Z81" s="657"/>
      <c r="AA81" s="657"/>
      <c r="AB81" s="657"/>
      <c r="AC81" s="657"/>
      <c r="AD81" s="657"/>
      <c r="AE81" s="657"/>
      <c r="AF81" s="657"/>
      <c r="AG81" s="657"/>
      <c r="AH81" s="657"/>
      <c r="AI81" s="657"/>
      <c r="AJ81" s="657"/>
      <c r="AK81" s="657"/>
      <c r="AL81" s="657"/>
      <c r="AM81" s="657"/>
      <c r="AN81" s="657"/>
      <c r="AO81" s="657"/>
      <c r="AP81" s="657"/>
      <c r="AQ81" s="657"/>
      <c r="AR81" s="657"/>
      <c r="AS81" s="657"/>
      <c r="AT81" s="657"/>
      <c r="AU81" s="657"/>
      <c r="AV81" s="657"/>
      <c r="AW81" s="657"/>
      <c r="AX81" s="657"/>
      <c r="AY81" s="55"/>
    </row>
    <row r="82" spans="2:51" ht="9.75" customHeight="1" x14ac:dyDescent="0.25">
      <c r="B82" s="709"/>
      <c r="C82" s="710"/>
      <c r="D82" s="710"/>
      <c r="E82" s="710"/>
      <c r="F82" s="710"/>
      <c r="G82" s="794"/>
      <c r="H82" s="54"/>
      <c r="I82" s="657"/>
      <c r="J82" s="657"/>
      <c r="K82" s="657"/>
      <c r="L82" s="657"/>
      <c r="M82" s="657"/>
      <c r="N82" s="657"/>
      <c r="O82" s="657"/>
      <c r="P82" s="657"/>
      <c r="Q82" s="657"/>
      <c r="R82" s="657"/>
      <c r="S82" s="657"/>
      <c r="T82" s="657"/>
      <c r="U82" s="657"/>
      <c r="V82" s="657"/>
      <c r="W82" s="657"/>
      <c r="X82" s="657"/>
      <c r="Y82" s="657"/>
      <c r="Z82" s="657"/>
      <c r="AA82" s="657"/>
      <c r="AB82" s="657"/>
      <c r="AC82" s="657"/>
      <c r="AD82" s="657"/>
      <c r="AE82" s="657"/>
      <c r="AF82" s="657"/>
      <c r="AG82" s="657"/>
      <c r="AH82" s="657"/>
      <c r="AI82" s="657"/>
      <c r="AJ82" s="657"/>
      <c r="AK82" s="657"/>
      <c r="AL82" s="657"/>
      <c r="AM82" s="657"/>
      <c r="AN82" s="657"/>
      <c r="AO82" s="657"/>
      <c r="AP82" s="657"/>
      <c r="AQ82" s="657"/>
      <c r="AR82" s="657"/>
      <c r="AS82" s="657"/>
      <c r="AT82" s="657"/>
      <c r="AU82" s="657"/>
      <c r="AV82" s="657"/>
      <c r="AW82" s="657"/>
      <c r="AX82" s="657"/>
      <c r="AY82" s="55"/>
    </row>
    <row r="83" spans="2:51" ht="5.25" customHeight="1" x14ac:dyDescent="0.25">
      <c r="B83" s="750"/>
      <c r="C83" s="751"/>
      <c r="D83" s="751"/>
      <c r="E83" s="751"/>
      <c r="F83" s="751"/>
      <c r="G83" s="752"/>
      <c r="H83" s="60"/>
      <c r="I83" s="60"/>
      <c r="J83" s="60"/>
      <c r="K83" s="60"/>
      <c r="L83" s="60"/>
      <c r="M83" s="60"/>
      <c r="N83" s="60"/>
      <c r="O83" s="60"/>
      <c r="P83" s="60"/>
      <c r="Q83" s="60"/>
      <c r="R83" s="60"/>
      <c r="S83" s="60"/>
      <c r="T83" s="60"/>
      <c r="U83" s="60"/>
      <c r="V83" s="60"/>
      <c r="W83" s="60"/>
      <c r="X83" s="60"/>
      <c r="Y83" s="60"/>
      <c r="Z83" s="60"/>
      <c r="AA83" s="60"/>
      <c r="AB83" s="60"/>
      <c r="AC83" s="60"/>
      <c r="AD83" s="60"/>
      <c r="AE83" s="60"/>
      <c r="AF83" s="60"/>
      <c r="AG83" s="60"/>
      <c r="AH83" s="60"/>
      <c r="AI83" s="60"/>
      <c r="AJ83" s="60"/>
      <c r="AK83" s="60"/>
      <c r="AL83" s="60"/>
      <c r="AM83" s="60"/>
      <c r="AN83" s="60"/>
      <c r="AO83" s="60"/>
      <c r="AP83" s="60"/>
      <c r="AQ83" s="60"/>
      <c r="AR83" s="60"/>
      <c r="AS83" s="60"/>
      <c r="AT83" s="60"/>
      <c r="AU83" s="60"/>
      <c r="AV83" s="60"/>
      <c r="AW83" s="60"/>
      <c r="AX83" s="60"/>
      <c r="AY83" s="61"/>
    </row>
    <row r="84" spans="2:51" ht="5.25" customHeight="1" x14ac:dyDescent="0.25">
      <c r="B84" s="792" t="s">
        <v>303</v>
      </c>
      <c r="C84" s="782"/>
      <c r="D84" s="782"/>
      <c r="E84" s="782"/>
      <c r="F84" s="782"/>
      <c r="G84" s="793"/>
      <c r="H84" s="54"/>
      <c r="I84" s="54"/>
      <c r="J84" s="54"/>
      <c r="K84" s="54"/>
      <c r="L84" s="54"/>
      <c r="M84" s="54"/>
      <c r="N84" s="54"/>
      <c r="O84" s="54"/>
      <c r="P84" s="54"/>
      <c r="Q84" s="54"/>
      <c r="R84" s="54"/>
      <c r="S84" s="54"/>
      <c r="T84" s="54"/>
      <c r="U84" s="54"/>
      <c r="V84" s="54"/>
      <c r="W84" s="54"/>
      <c r="X84" s="54"/>
      <c r="Y84" s="54"/>
      <c r="Z84" s="54"/>
      <c r="AA84" s="54"/>
      <c r="AB84" s="54"/>
      <c r="AC84" s="54"/>
      <c r="AD84" s="54"/>
      <c r="AE84" s="54"/>
      <c r="AF84" s="54"/>
      <c r="AG84" s="54"/>
      <c r="AH84" s="54"/>
      <c r="AI84" s="54"/>
      <c r="AJ84" s="54"/>
      <c r="AK84" s="54"/>
      <c r="AL84" s="54"/>
      <c r="AM84" s="54"/>
      <c r="AN84" s="54"/>
      <c r="AO84" s="54"/>
      <c r="AP84" s="54"/>
      <c r="AQ84" s="54"/>
      <c r="AR84" s="54"/>
      <c r="AS84" s="54"/>
      <c r="AT84" s="54"/>
      <c r="AU84" s="54"/>
      <c r="AV84" s="54"/>
      <c r="AW84" s="54"/>
      <c r="AX84" s="54"/>
      <c r="AY84" s="55"/>
    </row>
    <row r="85" spans="2:51" ht="9.75" customHeight="1" x14ac:dyDescent="0.25">
      <c r="B85" s="709"/>
      <c r="C85" s="710"/>
      <c r="D85" s="710"/>
      <c r="E85" s="710"/>
      <c r="F85" s="710"/>
      <c r="G85" s="794"/>
      <c r="H85" s="54"/>
      <c r="I85" s="54"/>
      <c r="J85" s="54"/>
      <c r="K85" s="54"/>
      <c r="L85" s="803"/>
      <c r="M85" s="803"/>
      <c r="N85" s="803"/>
      <c r="O85" s="803"/>
      <c r="P85" s="803"/>
      <c r="Q85" s="803"/>
      <c r="R85" s="803"/>
      <c r="S85" s="783" t="s">
        <v>26</v>
      </c>
      <c r="T85" s="783"/>
      <c r="U85" s="225"/>
      <c r="V85" s="225"/>
      <c r="W85" s="225"/>
      <c r="X85" s="808" t="s">
        <v>43</v>
      </c>
      <c r="Y85" s="808"/>
      <c r="Z85" s="225"/>
      <c r="AA85" s="803"/>
      <c r="AB85" s="803"/>
      <c r="AC85" s="803"/>
      <c r="AD85" s="803"/>
      <c r="AE85" s="803"/>
      <c r="AF85" s="803"/>
      <c r="AG85" s="808" t="s">
        <v>538</v>
      </c>
      <c r="AH85" s="808"/>
      <c r="AI85" s="225"/>
      <c r="AJ85" s="225"/>
      <c r="AK85" s="225"/>
      <c r="AL85" s="803"/>
      <c r="AM85" s="803"/>
      <c r="AN85" s="803"/>
      <c r="AO85" s="803"/>
      <c r="AP85" s="803"/>
      <c r="AQ85" s="803"/>
      <c r="AR85" s="803"/>
      <c r="AS85" s="783" t="s">
        <v>26</v>
      </c>
      <c r="AT85" s="783"/>
      <c r="AU85" s="54"/>
      <c r="AV85" s="54"/>
      <c r="AW85" s="54"/>
      <c r="AX85" s="54"/>
      <c r="AY85" s="55"/>
    </row>
    <row r="86" spans="2:51" ht="9.75" customHeight="1" x14ac:dyDescent="0.25">
      <c r="B86" s="709"/>
      <c r="C86" s="710"/>
      <c r="D86" s="710"/>
      <c r="E86" s="710"/>
      <c r="F86" s="710"/>
      <c r="G86" s="794"/>
      <c r="H86" s="54"/>
      <c r="I86" s="54"/>
      <c r="J86" s="54"/>
      <c r="K86" s="54"/>
      <c r="L86" s="803"/>
      <c r="M86" s="803"/>
      <c r="N86" s="803"/>
      <c r="O86" s="803"/>
      <c r="P86" s="803"/>
      <c r="Q86" s="803"/>
      <c r="R86" s="803"/>
      <c r="S86" s="783"/>
      <c r="T86" s="783"/>
      <c r="U86" s="225"/>
      <c r="V86" s="225"/>
      <c r="W86" s="225"/>
      <c r="X86" s="808"/>
      <c r="Y86" s="808"/>
      <c r="Z86" s="225"/>
      <c r="AA86" s="803"/>
      <c r="AB86" s="803"/>
      <c r="AC86" s="803"/>
      <c r="AD86" s="803"/>
      <c r="AE86" s="803"/>
      <c r="AF86" s="803"/>
      <c r="AG86" s="808"/>
      <c r="AH86" s="808"/>
      <c r="AI86" s="225"/>
      <c r="AJ86" s="225"/>
      <c r="AK86" s="225"/>
      <c r="AL86" s="803"/>
      <c r="AM86" s="803"/>
      <c r="AN86" s="803"/>
      <c r="AO86" s="803"/>
      <c r="AP86" s="803"/>
      <c r="AQ86" s="803"/>
      <c r="AR86" s="803"/>
      <c r="AS86" s="783"/>
      <c r="AT86" s="783"/>
      <c r="AU86" s="54"/>
      <c r="AV86" s="54"/>
      <c r="AW86" s="54"/>
      <c r="AX86" s="54"/>
      <c r="AY86" s="55"/>
    </row>
    <row r="87" spans="2:51" ht="5.25" customHeight="1" x14ac:dyDescent="0.25">
      <c r="B87" s="750"/>
      <c r="C87" s="751"/>
      <c r="D87" s="751"/>
      <c r="E87" s="751"/>
      <c r="F87" s="751"/>
      <c r="G87" s="752"/>
      <c r="H87" s="60"/>
      <c r="I87" s="60"/>
      <c r="J87" s="60"/>
      <c r="K87" s="60"/>
      <c r="L87" s="60"/>
      <c r="M87" s="60"/>
      <c r="N87" s="60"/>
      <c r="O87" s="60"/>
      <c r="P87" s="60"/>
      <c r="Q87" s="60"/>
      <c r="R87" s="60"/>
      <c r="S87" s="60"/>
      <c r="T87" s="60"/>
      <c r="U87" s="60"/>
      <c r="V87" s="60"/>
      <c r="W87" s="60"/>
      <c r="X87" s="60"/>
      <c r="Y87" s="60"/>
      <c r="Z87" s="60"/>
      <c r="AA87" s="60"/>
      <c r="AB87" s="60"/>
      <c r="AC87" s="60"/>
      <c r="AD87" s="60"/>
      <c r="AE87" s="60"/>
      <c r="AF87" s="60"/>
      <c r="AG87" s="60"/>
      <c r="AH87" s="60"/>
      <c r="AI87" s="60"/>
      <c r="AJ87" s="60"/>
      <c r="AK87" s="60"/>
      <c r="AL87" s="60"/>
      <c r="AM87" s="60"/>
      <c r="AN87" s="60"/>
      <c r="AO87" s="60"/>
      <c r="AP87" s="60"/>
      <c r="AQ87" s="60"/>
      <c r="AR87" s="60"/>
      <c r="AS87" s="60"/>
      <c r="AT87" s="60"/>
      <c r="AU87" s="60"/>
      <c r="AV87" s="60"/>
      <c r="AW87" s="60"/>
      <c r="AX87" s="60"/>
      <c r="AY87" s="61"/>
    </row>
    <row r="88" spans="2:51" ht="5.25" customHeight="1" x14ac:dyDescent="0.25">
      <c r="B88" s="792" t="s">
        <v>305</v>
      </c>
      <c r="C88" s="782"/>
      <c r="D88" s="782"/>
      <c r="E88" s="782"/>
      <c r="F88" s="782"/>
      <c r="G88" s="793"/>
      <c r="H88" s="54"/>
      <c r="I88" s="54"/>
      <c r="J88" s="54"/>
      <c r="K88" s="54"/>
      <c r="L88" s="54"/>
      <c r="M88" s="54"/>
      <c r="N88" s="54"/>
      <c r="O88" s="54"/>
      <c r="P88" s="54"/>
      <c r="Q88" s="54"/>
      <c r="R88" s="54"/>
      <c r="S88" s="54"/>
      <c r="T88" s="54"/>
      <c r="U88" s="54"/>
      <c r="V88" s="54"/>
      <c r="W88" s="54"/>
      <c r="X88" s="54"/>
      <c r="Y88" s="54"/>
      <c r="Z88" s="54"/>
      <c r="AA88" s="54"/>
      <c r="AB88" s="54"/>
      <c r="AC88" s="54"/>
      <c r="AD88" s="54"/>
      <c r="AE88" s="54"/>
      <c r="AF88" s="54"/>
      <c r="AG88" s="54"/>
      <c r="AH88" s="54"/>
      <c r="AI88" s="54"/>
      <c r="AJ88" s="54"/>
      <c r="AK88" s="54"/>
      <c r="AL88" s="54"/>
      <c r="AM88" s="54"/>
      <c r="AN88" s="54"/>
      <c r="AO88" s="54"/>
      <c r="AP88" s="54"/>
      <c r="AQ88" s="54"/>
      <c r="AR88" s="54"/>
      <c r="AS88" s="54"/>
      <c r="AT88" s="54"/>
      <c r="AU88" s="54"/>
      <c r="AV88" s="54"/>
      <c r="AW88" s="54"/>
      <c r="AX88" s="54"/>
      <c r="AY88" s="55"/>
    </row>
    <row r="89" spans="2:51" ht="9.75" customHeight="1" x14ac:dyDescent="0.25">
      <c r="B89" s="709"/>
      <c r="C89" s="710"/>
      <c r="D89" s="710"/>
      <c r="E89" s="710"/>
      <c r="F89" s="710"/>
      <c r="G89" s="794"/>
      <c r="H89" s="54"/>
      <c r="I89" s="54"/>
      <c r="J89" s="54"/>
      <c r="K89" s="54"/>
      <c r="L89" s="163"/>
      <c r="M89" s="163"/>
      <c r="N89" s="163"/>
      <c r="O89" s="163"/>
      <c r="P89" s="163"/>
      <c r="Q89" s="163"/>
      <c r="R89" s="163"/>
      <c r="S89" s="163"/>
      <c r="T89" s="163"/>
      <c r="U89" s="54"/>
      <c r="V89" s="54"/>
      <c r="W89" s="54"/>
      <c r="X89" s="54"/>
      <c r="Y89" s="53"/>
      <c r="Z89" s="54"/>
      <c r="AA89" s="54"/>
      <c r="AB89" s="54"/>
      <c r="AC89" s="164"/>
      <c r="AD89" s="164"/>
      <c r="AE89" s="164"/>
      <c r="AF89" s="54"/>
      <c r="AG89" s="54"/>
      <c r="AH89" s="726"/>
      <c r="AI89" s="54"/>
      <c r="AJ89" s="54"/>
      <c r="AK89" s="54"/>
      <c r="AL89" s="803"/>
      <c r="AM89" s="803"/>
      <c r="AN89" s="803"/>
      <c r="AO89" s="803"/>
      <c r="AP89" s="803"/>
      <c r="AQ89" s="803"/>
      <c r="AR89" s="803"/>
      <c r="AS89" s="783" t="s">
        <v>26</v>
      </c>
      <c r="AT89" s="783"/>
      <c r="AU89" s="54"/>
      <c r="AV89" s="54"/>
      <c r="AW89" s="54"/>
      <c r="AX89" s="54"/>
      <c r="AY89" s="55"/>
    </row>
    <row r="90" spans="2:51" ht="9.75" customHeight="1" x14ac:dyDescent="0.25">
      <c r="B90" s="709"/>
      <c r="C90" s="710"/>
      <c r="D90" s="710"/>
      <c r="E90" s="710"/>
      <c r="F90" s="710"/>
      <c r="G90" s="794"/>
      <c r="H90" s="54"/>
      <c r="I90" s="54"/>
      <c r="J90" s="54"/>
      <c r="K90" s="54"/>
      <c r="L90" s="163"/>
      <c r="M90" s="163"/>
      <c r="N90" s="163"/>
      <c r="O90" s="163"/>
      <c r="P90" s="163"/>
      <c r="Q90" s="163"/>
      <c r="R90" s="163"/>
      <c r="S90" s="163"/>
      <c r="T90" s="163"/>
      <c r="U90" s="54"/>
      <c r="V90" s="54"/>
      <c r="W90" s="54"/>
      <c r="X90" s="54"/>
      <c r="Y90" s="53"/>
      <c r="Z90" s="54"/>
      <c r="AA90" s="54"/>
      <c r="AB90" s="54"/>
      <c r="AC90" s="164"/>
      <c r="AD90" s="164"/>
      <c r="AE90" s="164"/>
      <c r="AF90" s="54"/>
      <c r="AG90" s="54"/>
      <c r="AH90" s="726"/>
      <c r="AI90" s="54"/>
      <c r="AJ90" s="54"/>
      <c r="AK90" s="54"/>
      <c r="AL90" s="803"/>
      <c r="AM90" s="803"/>
      <c r="AN90" s="803"/>
      <c r="AO90" s="803"/>
      <c r="AP90" s="803"/>
      <c r="AQ90" s="803"/>
      <c r="AR90" s="803"/>
      <c r="AS90" s="783"/>
      <c r="AT90" s="783"/>
      <c r="AU90" s="54"/>
      <c r="AV90" s="54"/>
      <c r="AW90" s="54"/>
      <c r="AX90" s="54"/>
      <c r="AY90" s="55"/>
    </row>
    <row r="91" spans="2:51" ht="5.25" customHeight="1" x14ac:dyDescent="0.25">
      <c r="B91" s="750"/>
      <c r="C91" s="751"/>
      <c r="D91" s="751"/>
      <c r="E91" s="751"/>
      <c r="F91" s="751"/>
      <c r="G91" s="752"/>
      <c r="H91" s="60"/>
      <c r="I91" s="60"/>
      <c r="J91" s="60"/>
      <c r="K91" s="60"/>
      <c r="L91" s="60"/>
      <c r="M91" s="60"/>
      <c r="N91" s="60"/>
      <c r="O91" s="60"/>
      <c r="P91" s="60"/>
      <c r="Q91" s="60"/>
      <c r="R91" s="60"/>
      <c r="S91" s="60"/>
      <c r="T91" s="60"/>
      <c r="U91" s="60"/>
      <c r="V91" s="60"/>
      <c r="W91" s="60"/>
      <c r="X91" s="60"/>
      <c r="Y91" s="60"/>
      <c r="Z91" s="60"/>
      <c r="AA91" s="60"/>
      <c r="AB91" s="60"/>
      <c r="AC91" s="60"/>
      <c r="AD91" s="60"/>
      <c r="AE91" s="60"/>
      <c r="AF91" s="60"/>
      <c r="AG91" s="60"/>
      <c r="AH91" s="60"/>
      <c r="AI91" s="60"/>
      <c r="AJ91" s="60"/>
      <c r="AK91" s="60"/>
      <c r="AL91" s="60"/>
      <c r="AM91" s="60"/>
      <c r="AN91" s="60"/>
      <c r="AO91" s="60"/>
      <c r="AP91" s="60"/>
      <c r="AQ91" s="60"/>
      <c r="AR91" s="60"/>
      <c r="AS91" s="60"/>
      <c r="AT91" s="60"/>
      <c r="AU91" s="60"/>
      <c r="AV91" s="60"/>
      <c r="AW91" s="60"/>
      <c r="AX91" s="60"/>
      <c r="AY91" s="61"/>
    </row>
    <row r="92" spans="2:51" ht="5.25" customHeight="1" x14ac:dyDescent="0.25">
      <c r="B92" s="792" t="s">
        <v>306</v>
      </c>
      <c r="C92" s="782"/>
      <c r="D92" s="782"/>
      <c r="E92" s="782"/>
      <c r="F92" s="782"/>
      <c r="G92" s="793"/>
      <c r="H92" s="54"/>
      <c r="I92" s="54"/>
      <c r="J92" s="54"/>
      <c r="K92" s="54"/>
      <c r="L92" s="54"/>
      <c r="M92" s="54"/>
      <c r="N92" s="54"/>
      <c r="O92" s="54"/>
      <c r="P92" s="54"/>
      <c r="Q92" s="54"/>
      <c r="R92" s="54"/>
      <c r="S92" s="54"/>
      <c r="T92" s="54"/>
      <c r="U92" s="54"/>
      <c r="V92" s="54"/>
      <c r="W92" s="54"/>
      <c r="X92" s="54"/>
      <c r="Y92" s="54"/>
      <c r="Z92" s="54"/>
      <c r="AA92" s="54"/>
      <c r="AB92" s="54"/>
      <c r="AC92" s="54"/>
      <c r="AD92" s="54"/>
      <c r="AE92" s="54"/>
      <c r="AF92" s="54"/>
      <c r="AG92" s="54"/>
      <c r="AH92" s="54"/>
      <c r="AI92" s="54"/>
      <c r="AJ92" s="54"/>
      <c r="AK92" s="54"/>
      <c r="AL92" s="54"/>
      <c r="AM92" s="54"/>
      <c r="AN92" s="54"/>
      <c r="AO92" s="54"/>
      <c r="AP92" s="54"/>
      <c r="AQ92" s="54"/>
      <c r="AR92" s="54"/>
      <c r="AS92" s="54"/>
      <c r="AT92" s="54"/>
      <c r="AU92" s="54"/>
      <c r="AV92" s="54"/>
      <c r="AW92" s="54"/>
      <c r="AX92" s="54"/>
      <c r="AY92" s="55"/>
    </row>
    <row r="93" spans="2:51" ht="9.75" customHeight="1" x14ac:dyDescent="0.25">
      <c r="B93" s="709"/>
      <c r="C93" s="710"/>
      <c r="D93" s="710"/>
      <c r="E93" s="710"/>
      <c r="F93" s="710"/>
      <c r="G93" s="794"/>
      <c r="H93" s="232"/>
      <c r="I93" s="232"/>
      <c r="J93" s="232"/>
      <c r="K93" s="232"/>
      <c r="L93" s="804"/>
      <c r="M93" s="804"/>
      <c r="N93" s="804"/>
      <c r="O93" s="804"/>
      <c r="P93" s="804"/>
      <c r="Q93" s="804"/>
      <c r="R93" s="804"/>
      <c r="S93" s="1024" t="s">
        <v>26</v>
      </c>
      <c r="T93" s="1024"/>
      <c r="U93" s="232"/>
      <c r="V93" s="227"/>
      <c r="W93" s="790" t="s">
        <v>43</v>
      </c>
      <c r="X93" s="227"/>
      <c r="Y93" s="800"/>
      <c r="Z93" s="800"/>
      <c r="AA93" s="800"/>
      <c r="AB93" s="796" t="s">
        <v>538</v>
      </c>
      <c r="AC93" s="306"/>
      <c r="AD93" s="227"/>
      <c r="AE93" s="790" t="s">
        <v>43</v>
      </c>
      <c r="AF93" s="227"/>
      <c r="AG93" s="800"/>
      <c r="AH93" s="800"/>
      <c r="AI93" s="800"/>
      <c r="AJ93" s="796" t="s">
        <v>538</v>
      </c>
      <c r="AK93" s="227"/>
      <c r="AL93" s="804"/>
      <c r="AM93" s="804"/>
      <c r="AN93" s="804"/>
      <c r="AO93" s="804"/>
      <c r="AP93" s="804"/>
      <c r="AQ93" s="804"/>
      <c r="AR93" s="804"/>
      <c r="AS93" s="783" t="s">
        <v>26</v>
      </c>
      <c r="AT93" s="783"/>
      <c r="AU93" s="54"/>
      <c r="AV93" s="54"/>
      <c r="AW93" s="54"/>
      <c r="AX93" s="54"/>
      <c r="AY93" s="55"/>
    </row>
    <row r="94" spans="2:51" ht="9.75" customHeight="1" x14ac:dyDescent="0.25">
      <c r="B94" s="709"/>
      <c r="C94" s="710"/>
      <c r="D94" s="710"/>
      <c r="E94" s="710"/>
      <c r="F94" s="710"/>
      <c r="G94" s="794"/>
      <c r="H94" s="232"/>
      <c r="I94" s="232"/>
      <c r="J94" s="232"/>
      <c r="K94" s="232"/>
      <c r="L94" s="804"/>
      <c r="M94" s="804"/>
      <c r="N94" s="804"/>
      <c r="O94" s="804"/>
      <c r="P94" s="804"/>
      <c r="Q94" s="804"/>
      <c r="R94" s="804"/>
      <c r="S94" s="1024"/>
      <c r="T94" s="1024"/>
      <c r="U94" s="232"/>
      <c r="V94" s="227"/>
      <c r="W94" s="790"/>
      <c r="X94" s="227"/>
      <c r="Y94" s="800"/>
      <c r="Z94" s="800"/>
      <c r="AA94" s="800"/>
      <c r="AB94" s="796"/>
      <c r="AC94" s="306"/>
      <c r="AD94" s="227"/>
      <c r="AE94" s="790"/>
      <c r="AF94" s="227"/>
      <c r="AG94" s="800"/>
      <c r="AH94" s="800"/>
      <c r="AI94" s="800"/>
      <c r="AJ94" s="796"/>
      <c r="AK94" s="227"/>
      <c r="AL94" s="804"/>
      <c r="AM94" s="804"/>
      <c r="AN94" s="804"/>
      <c r="AO94" s="804"/>
      <c r="AP94" s="804"/>
      <c r="AQ94" s="804"/>
      <c r="AR94" s="804"/>
      <c r="AS94" s="783"/>
      <c r="AT94" s="783"/>
      <c r="AU94" s="54"/>
      <c r="AV94" s="54"/>
      <c r="AW94" s="54"/>
      <c r="AX94" s="54"/>
      <c r="AY94" s="55"/>
    </row>
    <row r="95" spans="2:51" ht="5.25" customHeight="1" x14ac:dyDescent="0.25">
      <c r="B95" s="750"/>
      <c r="C95" s="751"/>
      <c r="D95" s="751"/>
      <c r="E95" s="751"/>
      <c r="F95" s="751"/>
      <c r="G95" s="752"/>
      <c r="H95" s="310"/>
      <c r="I95" s="310"/>
      <c r="J95" s="310"/>
      <c r="K95" s="310"/>
      <c r="L95" s="310"/>
      <c r="M95" s="310"/>
      <c r="N95" s="310"/>
      <c r="O95" s="310"/>
      <c r="P95" s="310"/>
      <c r="Q95" s="310"/>
      <c r="R95" s="310"/>
      <c r="S95" s="310"/>
      <c r="T95" s="310"/>
      <c r="U95" s="310"/>
      <c r="V95" s="310"/>
      <c r="W95" s="310"/>
      <c r="X95" s="310"/>
      <c r="Y95" s="310"/>
      <c r="Z95" s="310"/>
      <c r="AA95" s="310"/>
      <c r="AB95" s="310"/>
      <c r="AC95" s="310"/>
      <c r="AD95" s="310"/>
      <c r="AE95" s="310"/>
      <c r="AF95" s="310"/>
      <c r="AG95" s="310"/>
      <c r="AH95" s="310"/>
      <c r="AI95" s="310"/>
      <c r="AJ95" s="310"/>
      <c r="AK95" s="310"/>
      <c r="AL95" s="310"/>
      <c r="AM95" s="310"/>
      <c r="AN95" s="310"/>
      <c r="AO95" s="310"/>
      <c r="AP95" s="310"/>
      <c r="AQ95" s="310"/>
      <c r="AR95" s="310"/>
      <c r="AS95" s="60"/>
      <c r="AT95" s="60"/>
      <c r="AU95" s="60"/>
      <c r="AV95" s="60"/>
      <c r="AW95" s="60"/>
      <c r="AX95" s="60"/>
      <c r="AY95" s="61"/>
    </row>
    <row r="96" spans="2:51" ht="5.25" customHeight="1" x14ac:dyDescent="0.25">
      <c r="B96" s="792" t="s">
        <v>307</v>
      </c>
      <c r="C96" s="782"/>
      <c r="D96" s="782"/>
      <c r="E96" s="782"/>
      <c r="F96" s="782"/>
      <c r="G96" s="793"/>
      <c r="H96" s="805" t="s">
        <v>100</v>
      </c>
      <c r="I96" s="802"/>
      <c r="J96" s="802"/>
      <c r="K96" s="802"/>
      <c r="L96" s="802"/>
      <c r="M96" s="802"/>
      <c r="N96" s="802"/>
      <c r="O96" s="232"/>
      <c r="P96" s="232"/>
      <c r="Q96" s="802"/>
      <c r="R96" s="802"/>
      <c r="S96" s="802" t="s">
        <v>101</v>
      </c>
      <c r="T96" s="802"/>
      <c r="U96" s="298"/>
      <c r="V96" s="802" t="s">
        <v>102</v>
      </c>
      <c r="W96" s="802"/>
      <c r="X96" s="802"/>
      <c r="Y96" s="802"/>
      <c r="Z96" s="802"/>
      <c r="AA96" s="802"/>
      <c r="AB96" s="802"/>
      <c r="AC96" s="802"/>
      <c r="AD96" s="298"/>
      <c r="AE96" s="800"/>
      <c r="AF96" s="800"/>
      <c r="AG96" s="800"/>
      <c r="AH96" s="802" t="s">
        <v>86</v>
      </c>
      <c r="AI96" s="802"/>
      <c r="AJ96" s="298"/>
      <c r="AK96" s="232"/>
      <c r="AL96" s="232"/>
      <c r="AM96" s="232"/>
      <c r="AN96" s="232"/>
      <c r="AO96" s="232"/>
      <c r="AP96" s="232"/>
      <c r="AQ96" s="232"/>
      <c r="AR96" s="232"/>
      <c r="AS96" s="54"/>
      <c r="AT96" s="54"/>
      <c r="AU96" s="54"/>
      <c r="AV96" s="54"/>
      <c r="AW96" s="54"/>
      <c r="AX96" s="54"/>
      <c r="AY96" s="55"/>
    </row>
    <row r="97" spans="2:52" ht="9.75" customHeight="1" x14ac:dyDescent="0.25">
      <c r="B97" s="709"/>
      <c r="C97" s="710"/>
      <c r="D97" s="710"/>
      <c r="E97" s="710"/>
      <c r="F97" s="710"/>
      <c r="G97" s="794"/>
      <c r="H97" s="806"/>
      <c r="I97" s="790"/>
      <c r="J97" s="790"/>
      <c r="K97" s="790"/>
      <c r="L97" s="790"/>
      <c r="M97" s="790"/>
      <c r="N97" s="790"/>
      <c r="O97" s="232"/>
      <c r="P97" s="232"/>
      <c r="Q97" s="790"/>
      <c r="R97" s="790"/>
      <c r="S97" s="790"/>
      <c r="T97" s="790"/>
      <c r="U97" s="290"/>
      <c r="V97" s="790"/>
      <c r="W97" s="790"/>
      <c r="X97" s="790"/>
      <c r="Y97" s="790"/>
      <c r="Z97" s="790"/>
      <c r="AA97" s="790"/>
      <c r="AB97" s="790"/>
      <c r="AC97" s="790"/>
      <c r="AD97" s="290"/>
      <c r="AE97" s="800"/>
      <c r="AF97" s="800"/>
      <c r="AG97" s="800"/>
      <c r="AH97" s="790"/>
      <c r="AI97" s="790"/>
      <c r="AJ97" s="290"/>
      <c r="AK97" s="232"/>
      <c r="AL97" s="232"/>
      <c r="AM97" s="232"/>
      <c r="AN97" s="232"/>
      <c r="AO97" s="232"/>
      <c r="AP97" s="232"/>
      <c r="AQ97" s="232"/>
      <c r="AR97" s="232"/>
      <c r="AS97" s="54"/>
      <c r="AT97" s="54"/>
      <c r="AU97" s="54"/>
      <c r="AV97" s="54"/>
      <c r="AW97" s="54"/>
      <c r="AX97" s="54"/>
      <c r="AY97" s="55"/>
    </row>
    <row r="98" spans="2:52" ht="9.75" customHeight="1" x14ac:dyDescent="0.25">
      <c r="B98" s="709"/>
      <c r="C98" s="710"/>
      <c r="D98" s="710"/>
      <c r="E98" s="710"/>
      <c r="F98" s="710"/>
      <c r="G98" s="794"/>
      <c r="H98" s="232"/>
      <c r="I98" s="232"/>
      <c r="J98" s="232"/>
      <c r="K98" s="232"/>
      <c r="L98" s="311"/>
      <c r="M98" s="1024"/>
      <c r="N98" s="1024"/>
      <c r="O98" s="1024"/>
      <c r="P98" s="1024"/>
      <c r="Q98" s="1024"/>
      <c r="R98" s="1024"/>
      <c r="S98" s="1024" t="s">
        <v>26</v>
      </c>
      <c r="T98" s="1024"/>
      <c r="U98" s="232"/>
      <c r="V98" s="232"/>
      <c r="W98" s="790" t="s">
        <v>43</v>
      </c>
      <c r="X98" s="232"/>
      <c r="Y98" s="800"/>
      <c r="Z98" s="800"/>
      <c r="AA98" s="800"/>
      <c r="AB98" s="796" t="s">
        <v>537</v>
      </c>
      <c r="AC98" s="227"/>
      <c r="AD98" s="227"/>
      <c r="AE98" s="790" t="s">
        <v>43</v>
      </c>
      <c r="AF98" s="232"/>
      <c r="AG98" s="800"/>
      <c r="AH98" s="800"/>
      <c r="AI98" s="800"/>
      <c r="AJ98" s="796" t="s">
        <v>537</v>
      </c>
      <c r="AK98" s="232"/>
      <c r="AL98" s="804"/>
      <c r="AM98" s="804"/>
      <c r="AN98" s="804"/>
      <c r="AO98" s="804"/>
      <c r="AP98" s="804"/>
      <c r="AQ98" s="804"/>
      <c r="AR98" s="804"/>
      <c r="AS98" s="783" t="s">
        <v>26</v>
      </c>
      <c r="AT98" s="783"/>
      <c r="AU98" s="54"/>
      <c r="AV98" s="54"/>
      <c r="AW98" s="54"/>
      <c r="AX98" s="54"/>
      <c r="AY98" s="55"/>
    </row>
    <row r="99" spans="2:52" ht="5.25" customHeight="1" x14ac:dyDescent="0.25">
      <c r="B99" s="750"/>
      <c r="C99" s="751"/>
      <c r="D99" s="751"/>
      <c r="E99" s="751"/>
      <c r="F99" s="751"/>
      <c r="G99" s="752"/>
      <c r="H99" s="310"/>
      <c r="I99" s="310"/>
      <c r="J99" s="310"/>
      <c r="K99" s="310"/>
      <c r="L99" s="312"/>
      <c r="M99" s="1025"/>
      <c r="N99" s="1025"/>
      <c r="O99" s="1025"/>
      <c r="P99" s="1025"/>
      <c r="Q99" s="1025"/>
      <c r="R99" s="1025"/>
      <c r="S99" s="1025"/>
      <c r="T99" s="1025"/>
      <c r="U99" s="310"/>
      <c r="V99" s="310"/>
      <c r="W99" s="791"/>
      <c r="X99" s="310"/>
      <c r="Y99" s="801"/>
      <c r="Z99" s="801"/>
      <c r="AA99" s="801"/>
      <c r="AB99" s="797"/>
      <c r="AC99" s="310"/>
      <c r="AD99" s="310"/>
      <c r="AE99" s="791"/>
      <c r="AF99" s="310"/>
      <c r="AG99" s="801"/>
      <c r="AH99" s="801"/>
      <c r="AI99" s="801"/>
      <c r="AJ99" s="797"/>
      <c r="AK99" s="310"/>
      <c r="AL99" s="804"/>
      <c r="AM99" s="804"/>
      <c r="AN99" s="804"/>
      <c r="AO99" s="804"/>
      <c r="AP99" s="804"/>
      <c r="AQ99" s="804"/>
      <c r="AR99" s="804"/>
      <c r="AS99" s="783"/>
      <c r="AT99" s="783"/>
      <c r="AU99" s="60"/>
      <c r="AV99" s="60"/>
      <c r="AW99" s="60"/>
      <c r="AX99" s="60"/>
      <c r="AY99" s="61"/>
    </row>
    <row r="100" spans="2:52" ht="10.5" customHeight="1" x14ac:dyDescent="0.25">
      <c r="B100" s="792" t="s">
        <v>308</v>
      </c>
      <c r="C100" s="782"/>
      <c r="D100" s="782"/>
      <c r="E100" s="782"/>
      <c r="F100" s="782"/>
      <c r="G100" s="793"/>
      <c r="H100" s="313"/>
      <c r="I100" s="314"/>
      <c r="J100" s="314"/>
      <c r="K100" s="314"/>
      <c r="L100" s="314"/>
      <c r="M100" s="314"/>
      <c r="N100" s="314"/>
      <c r="O100" s="232"/>
      <c r="P100" s="232"/>
      <c r="Q100" s="232"/>
      <c r="R100" s="232"/>
      <c r="S100" s="232"/>
      <c r="T100" s="232"/>
      <c r="U100" s="232"/>
      <c r="V100" s="232"/>
      <c r="W100" s="232"/>
      <c r="X100" s="232"/>
      <c r="Y100" s="232"/>
      <c r="Z100" s="232"/>
      <c r="AA100" s="232"/>
      <c r="AB100" s="232"/>
      <c r="AC100" s="232"/>
      <c r="AD100" s="232"/>
      <c r="AE100" s="232"/>
      <c r="AF100" s="232"/>
      <c r="AG100" s="232"/>
      <c r="AH100" s="232"/>
      <c r="AI100" s="232"/>
      <c r="AJ100" s="232"/>
      <c r="AK100" s="232"/>
      <c r="AL100" s="232"/>
      <c r="AM100" s="232"/>
      <c r="AN100" s="232"/>
      <c r="AO100" s="232"/>
      <c r="AP100" s="232"/>
      <c r="AQ100" s="232"/>
      <c r="AR100" s="232"/>
      <c r="AS100" s="54"/>
      <c r="AT100" s="54"/>
      <c r="AU100" s="54"/>
      <c r="AV100" s="54"/>
      <c r="AW100" s="54"/>
      <c r="AX100" s="54"/>
      <c r="AY100" s="55"/>
    </row>
    <row r="101" spans="2:52" ht="9.75" customHeight="1" x14ac:dyDescent="0.25">
      <c r="B101" s="709"/>
      <c r="C101" s="710"/>
      <c r="D101" s="710"/>
      <c r="E101" s="710"/>
      <c r="F101" s="710"/>
      <c r="G101" s="794"/>
      <c r="H101" s="315"/>
      <c r="I101" s="231"/>
      <c r="J101" s="231"/>
      <c r="K101" s="231"/>
      <c r="L101" s="804"/>
      <c r="M101" s="804"/>
      <c r="N101" s="804"/>
      <c r="O101" s="804"/>
      <c r="P101" s="804"/>
      <c r="Q101" s="804"/>
      <c r="R101" s="804"/>
      <c r="S101" s="1024" t="s">
        <v>26</v>
      </c>
      <c r="T101" s="1024"/>
      <c r="U101" s="232"/>
      <c r="V101" s="227"/>
      <c r="W101" s="790" t="s">
        <v>43</v>
      </c>
      <c r="X101" s="227"/>
      <c r="Y101" s="800"/>
      <c r="Z101" s="800"/>
      <c r="AA101" s="800"/>
      <c r="AB101" s="796" t="s">
        <v>538</v>
      </c>
      <c r="AC101" s="227"/>
      <c r="AD101" s="227"/>
      <c r="AE101" s="790" t="s">
        <v>43</v>
      </c>
      <c r="AF101" s="227"/>
      <c r="AG101" s="800"/>
      <c r="AH101" s="800"/>
      <c r="AI101" s="800"/>
      <c r="AJ101" s="796" t="s">
        <v>538</v>
      </c>
      <c r="AK101" s="227"/>
      <c r="AL101" s="804"/>
      <c r="AM101" s="804"/>
      <c r="AN101" s="804"/>
      <c r="AO101" s="804"/>
      <c r="AP101" s="804"/>
      <c r="AQ101" s="804"/>
      <c r="AR101" s="804"/>
      <c r="AS101" s="783" t="s">
        <v>26</v>
      </c>
      <c r="AT101" s="783"/>
      <c r="AU101" s="53"/>
      <c r="AV101" s="54"/>
      <c r="AW101" s="54"/>
      <c r="AX101" s="54"/>
      <c r="AY101" s="55"/>
    </row>
    <row r="102" spans="2:52" ht="9.75" customHeight="1" x14ac:dyDescent="0.25">
      <c r="B102" s="709"/>
      <c r="C102" s="710"/>
      <c r="D102" s="710"/>
      <c r="E102" s="710"/>
      <c r="F102" s="710"/>
      <c r="G102" s="794"/>
      <c r="H102" s="232"/>
      <c r="I102" s="232"/>
      <c r="J102" s="231"/>
      <c r="K102" s="231"/>
      <c r="L102" s="804"/>
      <c r="M102" s="804"/>
      <c r="N102" s="804"/>
      <c r="O102" s="804"/>
      <c r="P102" s="804"/>
      <c r="Q102" s="804"/>
      <c r="R102" s="804"/>
      <c r="S102" s="1024"/>
      <c r="T102" s="1024"/>
      <c r="U102" s="232"/>
      <c r="V102" s="227"/>
      <c r="W102" s="790"/>
      <c r="X102" s="227"/>
      <c r="Y102" s="800"/>
      <c r="Z102" s="800"/>
      <c r="AA102" s="800"/>
      <c r="AB102" s="796"/>
      <c r="AC102" s="227"/>
      <c r="AD102" s="227"/>
      <c r="AE102" s="790"/>
      <c r="AF102" s="227"/>
      <c r="AG102" s="800"/>
      <c r="AH102" s="800"/>
      <c r="AI102" s="800"/>
      <c r="AJ102" s="796"/>
      <c r="AK102" s="227"/>
      <c r="AL102" s="804"/>
      <c r="AM102" s="804"/>
      <c r="AN102" s="804"/>
      <c r="AO102" s="804"/>
      <c r="AP102" s="804"/>
      <c r="AQ102" s="804"/>
      <c r="AR102" s="804"/>
      <c r="AS102" s="783"/>
      <c r="AT102" s="783"/>
      <c r="AU102" s="53"/>
      <c r="AV102" s="54"/>
      <c r="AW102" s="54"/>
      <c r="AX102" s="54"/>
      <c r="AY102" s="55"/>
    </row>
    <row r="103" spans="2:52" ht="9.75" customHeight="1" x14ac:dyDescent="0.25">
      <c r="B103" s="750"/>
      <c r="C103" s="751"/>
      <c r="D103" s="751"/>
      <c r="E103" s="751"/>
      <c r="F103" s="751"/>
      <c r="G103" s="752"/>
      <c r="H103" s="60"/>
      <c r="I103" s="60"/>
      <c r="J103" s="60"/>
      <c r="K103" s="60"/>
      <c r="L103" s="60"/>
      <c r="M103" s="60"/>
      <c r="N103" s="60"/>
      <c r="O103" s="60"/>
      <c r="P103" s="60"/>
      <c r="Q103" s="60"/>
      <c r="R103" s="60"/>
      <c r="S103" s="60"/>
      <c r="T103" s="60"/>
      <c r="U103" s="60"/>
      <c r="V103" s="60"/>
      <c r="W103" s="60"/>
      <c r="X103" s="60"/>
      <c r="Y103" s="60"/>
      <c r="Z103" s="60"/>
      <c r="AA103" s="60"/>
      <c r="AB103" s="60"/>
      <c r="AC103" s="60"/>
      <c r="AD103" s="60"/>
      <c r="AE103" s="60"/>
      <c r="AF103" s="60"/>
      <c r="AG103" s="60"/>
      <c r="AH103" s="60"/>
      <c r="AI103" s="60"/>
      <c r="AJ103" s="60"/>
      <c r="AK103" s="60"/>
      <c r="AL103" s="60"/>
      <c r="AM103" s="60"/>
      <c r="AN103" s="60"/>
      <c r="AO103" s="60"/>
      <c r="AP103" s="60"/>
      <c r="AQ103" s="60"/>
      <c r="AR103" s="60"/>
      <c r="AS103" s="60"/>
      <c r="AT103" s="60"/>
      <c r="AU103" s="60"/>
      <c r="AV103" s="60"/>
      <c r="AW103" s="60"/>
      <c r="AX103" s="60"/>
      <c r="AY103" s="61"/>
    </row>
    <row r="104" spans="2:52" ht="5.25" customHeight="1" x14ac:dyDescent="0.25">
      <c r="B104" s="792" t="s">
        <v>309</v>
      </c>
      <c r="C104" s="782"/>
      <c r="D104" s="782"/>
      <c r="E104" s="782"/>
      <c r="F104" s="782"/>
      <c r="G104" s="793"/>
      <c r="H104" s="54"/>
      <c r="I104" s="54"/>
      <c r="J104" s="54"/>
      <c r="K104" s="54"/>
      <c r="L104" s="54"/>
      <c r="M104" s="54"/>
      <c r="N104" s="54"/>
      <c r="O104" s="54"/>
      <c r="P104" s="54"/>
      <c r="Q104" s="54"/>
      <c r="R104" s="54"/>
      <c r="S104" s="54"/>
      <c r="T104" s="54"/>
      <c r="U104" s="54"/>
      <c r="V104" s="54"/>
      <c r="W104" s="54"/>
      <c r="X104" s="54"/>
      <c r="Y104" s="54"/>
      <c r="Z104" s="54"/>
      <c r="AA104" s="54"/>
      <c r="AB104" s="54"/>
      <c r="AC104" s="54"/>
      <c r="AD104" s="54"/>
      <c r="AE104" s="54"/>
      <c r="AF104" s="54"/>
      <c r="AG104" s="54"/>
      <c r="AH104" s="54"/>
      <c r="AI104" s="54"/>
      <c r="AJ104" s="54"/>
      <c r="AK104" s="54"/>
      <c r="AL104" s="54"/>
      <c r="AM104" s="54"/>
      <c r="AN104" s="54"/>
      <c r="AO104" s="54"/>
      <c r="AP104" s="54"/>
      <c r="AQ104" s="54"/>
      <c r="AR104" s="54"/>
      <c r="AS104" s="54"/>
      <c r="AT104" s="54"/>
      <c r="AU104" s="54"/>
      <c r="AV104" s="54"/>
      <c r="AW104" s="54"/>
      <c r="AX104" s="54"/>
      <c r="AY104" s="55"/>
    </row>
    <row r="105" spans="2:52" ht="9.75" customHeight="1" x14ac:dyDescent="0.25">
      <c r="B105" s="709"/>
      <c r="C105" s="710"/>
      <c r="D105" s="710"/>
      <c r="E105" s="710"/>
      <c r="F105" s="710"/>
      <c r="G105" s="794"/>
      <c r="H105" s="54"/>
      <c r="I105" s="54"/>
      <c r="J105" s="54"/>
      <c r="K105" s="54"/>
      <c r="L105" s="54"/>
      <c r="M105" s="54"/>
      <c r="N105" s="54"/>
      <c r="O105" s="54"/>
      <c r="P105" s="54"/>
      <c r="Q105" s="54"/>
      <c r="R105" s="54"/>
      <c r="S105" s="54"/>
      <c r="T105" s="54"/>
      <c r="U105" s="54"/>
      <c r="V105" s="54"/>
      <c r="W105" s="54"/>
      <c r="X105" s="54"/>
      <c r="Y105" s="54"/>
      <c r="Z105" s="54"/>
      <c r="AA105" s="54"/>
      <c r="AB105" s="54"/>
      <c r="AC105" s="54"/>
      <c r="AD105" s="54"/>
      <c r="AE105" s="54"/>
      <c r="AF105" s="54"/>
      <c r="AG105" s="54"/>
      <c r="AH105" s="54"/>
      <c r="AI105" s="54"/>
      <c r="AJ105" s="54"/>
      <c r="AK105" s="54"/>
      <c r="AL105" s="803"/>
      <c r="AM105" s="803"/>
      <c r="AN105" s="803"/>
      <c r="AO105" s="803"/>
      <c r="AP105" s="803"/>
      <c r="AQ105" s="803"/>
      <c r="AR105" s="803"/>
      <c r="AS105" s="783" t="s">
        <v>26</v>
      </c>
      <c r="AT105" s="783"/>
      <c r="AU105" s="54"/>
      <c r="AV105" s="54"/>
      <c r="AW105" s="54"/>
      <c r="AX105" s="54"/>
      <c r="AY105" s="55"/>
    </row>
    <row r="106" spans="2:52" ht="9.75" customHeight="1" x14ac:dyDescent="0.25">
      <c r="B106" s="709"/>
      <c r="C106" s="710"/>
      <c r="D106" s="710"/>
      <c r="E106" s="710"/>
      <c r="F106" s="710"/>
      <c r="G106" s="794"/>
      <c r="H106" s="54"/>
      <c r="I106" s="54"/>
      <c r="J106" s="54"/>
      <c r="K106" s="54"/>
      <c r="L106" s="54"/>
      <c r="M106" s="54"/>
      <c r="N106" s="54"/>
      <c r="O106" s="54"/>
      <c r="P106" s="54"/>
      <c r="Q106" s="54"/>
      <c r="R106" s="54"/>
      <c r="S106" s="54"/>
      <c r="T106" s="54"/>
      <c r="U106" s="54"/>
      <c r="V106" s="54"/>
      <c r="W106" s="54"/>
      <c r="X106" s="54"/>
      <c r="Y106" s="54"/>
      <c r="Z106" s="54"/>
      <c r="AA106" s="54"/>
      <c r="AB106" s="54"/>
      <c r="AC106" s="54"/>
      <c r="AD106" s="54"/>
      <c r="AE106" s="54"/>
      <c r="AF106" s="54"/>
      <c r="AG106" s="54"/>
      <c r="AH106" s="54"/>
      <c r="AI106" s="54"/>
      <c r="AJ106" s="54"/>
      <c r="AK106" s="54"/>
      <c r="AL106" s="803"/>
      <c r="AM106" s="803"/>
      <c r="AN106" s="803"/>
      <c r="AO106" s="803"/>
      <c r="AP106" s="803"/>
      <c r="AQ106" s="803"/>
      <c r="AR106" s="803"/>
      <c r="AS106" s="783"/>
      <c r="AT106" s="783"/>
      <c r="AU106" s="54"/>
      <c r="AV106" s="54"/>
      <c r="AW106" s="54"/>
      <c r="AX106" s="54"/>
      <c r="AY106" s="55"/>
    </row>
    <row r="107" spans="2:52" ht="6" customHeight="1" x14ac:dyDescent="0.25">
      <c r="B107" s="714"/>
      <c r="C107" s="715"/>
      <c r="D107" s="715"/>
      <c r="E107" s="715"/>
      <c r="F107" s="715"/>
      <c r="G107" s="795"/>
      <c r="H107" s="49"/>
      <c r="I107" s="49"/>
      <c r="J107" s="49"/>
      <c r="K107" s="49"/>
      <c r="L107" s="49"/>
      <c r="M107" s="49"/>
      <c r="N107" s="49"/>
      <c r="O107" s="49"/>
      <c r="P107" s="49"/>
      <c r="Q107" s="49"/>
      <c r="R107" s="49"/>
      <c r="S107" s="49"/>
      <c r="T107" s="49"/>
      <c r="U107" s="49"/>
      <c r="V107" s="49"/>
      <c r="W107" s="49"/>
      <c r="X107" s="49"/>
      <c r="Y107" s="49"/>
      <c r="Z107" s="49"/>
      <c r="AA107" s="49"/>
      <c r="AB107" s="49"/>
      <c r="AC107" s="49"/>
      <c r="AD107" s="49"/>
      <c r="AE107" s="49"/>
      <c r="AF107" s="49"/>
      <c r="AG107" s="49"/>
      <c r="AH107" s="49"/>
      <c r="AI107" s="49"/>
      <c r="AJ107" s="49"/>
      <c r="AK107" s="49"/>
      <c r="AL107" s="49"/>
      <c r="AM107" s="49"/>
      <c r="AN107" s="49"/>
      <c r="AO107" s="49"/>
      <c r="AP107" s="49"/>
      <c r="AQ107" s="49"/>
      <c r="AR107" s="49"/>
      <c r="AS107" s="49"/>
      <c r="AT107" s="49"/>
      <c r="AU107" s="49"/>
      <c r="AV107" s="49"/>
      <c r="AW107" s="49"/>
      <c r="AX107" s="49"/>
      <c r="AY107" s="83"/>
    </row>
    <row r="108" spans="2:52" ht="2.25" customHeight="1" x14ac:dyDescent="0.25">
      <c r="B108" s="68"/>
      <c r="C108" s="68"/>
      <c r="D108" s="68"/>
      <c r="E108" s="68"/>
      <c r="F108" s="68"/>
      <c r="G108" s="68"/>
      <c r="H108" s="54"/>
      <c r="I108" s="54"/>
      <c r="J108" s="54"/>
      <c r="K108" s="54"/>
      <c r="L108" s="54"/>
      <c r="M108" s="54"/>
      <c r="N108" s="54"/>
      <c r="O108" s="54"/>
      <c r="P108" s="54"/>
      <c r="Q108" s="54"/>
      <c r="R108" s="54"/>
      <c r="S108" s="54"/>
      <c r="T108" s="54"/>
      <c r="U108" s="54"/>
      <c r="V108" s="54"/>
      <c r="W108" s="54"/>
      <c r="X108" s="54"/>
      <c r="Y108" s="54"/>
      <c r="Z108" s="54"/>
      <c r="AA108" s="54"/>
      <c r="AB108" s="54"/>
      <c r="AC108" s="54"/>
      <c r="AD108" s="54"/>
      <c r="AE108" s="54"/>
      <c r="AF108" s="54"/>
      <c r="AG108" s="54"/>
      <c r="AH108" s="54"/>
      <c r="AI108" s="54"/>
      <c r="AJ108" s="54"/>
      <c r="AK108" s="54"/>
      <c r="AL108" s="54"/>
      <c r="AM108" s="54"/>
      <c r="AN108" s="54"/>
      <c r="AO108" s="54"/>
      <c r="AP108" s="54"/>
      <c r="AQ108" s="54"/>
      <c r="AR108" s="54"/>
      <c r="AS108" s="54"/>
      <c r="AT108" s="54"/>
      <c r="AU108" s="54"/>
      <c r="AV108" s="54"/>
      <c r="AW108" s="54"/>
      <c r="AX108" s="54"/>
      <c r="AY108" s="54"/>
    </row>
    <row r="109" spans="2:52" ht="9.75" customHeight="1" x14ac:dyDescent="0.25">
      <c r="B109" s="68"/>
      <c r="C109" s="68"/>
      <c r="D109" s="68"/>
      <c r="E109" s="68"/>
      <c r="F109" s="68"/>
      <c r="G109" s="68"/>
      <c r="H109" s="54"/>
      <c r="I109" s="54"/>
      <c r="J109" s="54"/>
      <c r="K109" s="54"/>
      <c r="L109" s="54"/>
      <c r="M109" s="54"/>
      <c r="N109" s="54"/>
      <c r="O109" s="54"/>
      <c r="P109" s="54"/>
      <c r="Q109" s="54"/>
      <c r="R109" s="54"/>
      <c r="S109" s="54"/>
      <c r="T109" s="54"/>
      <c r="U109" s="54"/>
      <c r="V109" s="54"/>
      <c r="W109" s="54"/>
      <c r="X109" s="54"/>
      <c r="Y109" s="54"/>
      <c r="Z109" s="54"/>
      <c r="AA109" s="54"/>
      <c r="AB109" s="54"/>
      <c r="AC109" s="54"/>
      <c r="AD109" s="54"/>
      <c r="AE109" s="54"/>
      <c r="AF109" s="54"/>
      <c r="AG109" s="54"/>
      <c r="AH109" s="54"/>
      <c r="AI109" s="54"/>
      <c r="AJ109" s="54"/>
      <c r="AK109" s="54"/>
      <c r="AL109" s="54"/>
      <c r="AM109" s="54"/>
      <c r="AN109" s="54"/>
      <c r="AO109" s="54"/>
      <c r="AP109" s="54"/>
      <c r="AQ109" s="54"/>
      <c r="AR109" s="54"/>
      <c r="AS109" s="54"/>
      <c r="AT109" s="54"/>
      <c r="AU109" s="54"/>
      <c r="AV109" s="54"/>
      <c r="AW109" s="54"/>
      <c r="AX109" s="54"/>
      <c r="AY109" s="54"/>
    </row>
    <row r="110" spans="2:52" ht="9.75" customHeight="1" x14ac:dyDescent="0.25">
      <c r="B110" s="665" t="s">
        <v>103</v>
      </c>
      <c r="C110" s="665"/>
      <c r="D110" s="665"/>
      <c r="E110" s="665"/>
      <c r="F110" s="665"/>
      <c r="G110" s="665"/>
      <c r="H110" s="665"/>
      <c r="I110" s="665"/>
      <c r="J110" s="665"/>
      <c r="K110" s="665"/>
      <c r="L110" s="665"/>
      <c r="M110" s="665"/>
      <c r="N110" s="665"/>
      <c r="O110" s="665"/>
      <c r="P110" s="53"/>
      <c r="Q110" s="53"/>
      <c r="R110" s="53"/>
      <c r="S110" s="53"/>
      <c r="T110" s="53"/>
      <c r="U110" s="53"/>
      <c r="V110" s="53"/>
      <c r="W110" s="53"/>
      <c r="X110" s="53"/>
      <c r="Y110" s="53"/>
      <c r="Z110" s="53"/>
      <c r="AA110" s="53"/>
      <c r="AB110" s="53"/>
      <c r="AC110" s="53"/>
      <c r="AD110" s="53"/>
      <c r="AE110" s="53"/>
      <c r="AF110" s="53"/>
      <c r="AG110" s="53"/>
      <c r="AH110" s="53"/>
      <c r="AI110" s="53"/>
      <c r="AJ110" s="53"/>
      <c r="AK110" s="53"/>
      <c r="AL110" s="53"/>
      <c r="AM110" s="53"/>
      <c r="AN110" s="53"/>
      <c r="AO110" s="53"/>
      <c r="AP110" s="53"/>
      <c r="AQ110" s="53"/>
      <c r="AR110" s="53"/>
      <c r="AS110" s="53"/>
      <c r="AT110" s="53"/>
      <c r="AU110" s="53"/>
      <c r="AV110" s="53"/>
      <c r="AW110" s="53"/>
      <c r="AX110" s="53"/>
      <c r="AY110" s="449"/>
      <c r="AZ110" s="54"/>
    </row>
    <row r="111" spans="2:52" ht="9.75" customHeight="1" x14ac:dyDescent="0.25">
      <c r="B111" s="739"/>
      <c r="C111" s="739"/>
      <c r="D111" s="739"/>
      <c r="E111" s="739"/>
      <c r="F111" s="739"/>
      <c r="G111" s="739"/>
      <c r="H111" s="739"/>
      <c r="I111" s="739"/>
      <c r="J111" s="739"/>
      <c r="K111" s="739"/>
      <c r="L111" s="739"/>
      <c r="M111" s="739"/>
      <c r="N111" s="739"/>
      <c r="O111" s="739"/>
      <c r="P111" s="80"/>
      <c r="Q111" s="80"/>
      <c r="R111" s="80"/>
      <c r="S111" s="80"/>
      <c r="T111" s="80"/>
      <c r="U111" s="80"/>
      <c r="V111" s="80"/>
      <c r="W111" s="80"/>
      <c r="X111" s="80"/>
      <c r="Y111" s="80"/>
      <c r="Z111" s="80"/>
      <c r="AA111" s="80"/>
      <c r="AB111" s="80"/>
      <c r="AC111" s="80"/>
      <c r="AD111" s="80"/>
      <c r="AE111" s="80"/>
      <c r="AF111" s="80"/>
      <c r="AG111" s="80"/>
      <c r="AH111" s="80"/>
      <c r="AI111" s="80"/>
      <c r="AJ111" s="80"/>
      <c r="AK111" s="80"/>
      <c r="AL111" s="80"/>
      <c r="AM111" s="80"/>
      <c r="AN111" s="80"/>
      <c r="AO111" s="80"/>
      <c r="AP111" s="80"/>
      <c r="AQ111" s="80"/>
      <c r="AR111" s="80"/>
      <c r="AS111" s="80"/>
      <c r="AT111" s="80"/>
      <c r="AU111" s="80"/>
      <c r="AV111" s="80"/>
      <c r="AW111" s="80"/>
      <c r="AX111" s="80"/>
      <c r="AY111" s="80"/>
      <c r="AZ111" s="78"/>
    </row>
    <row r="112" spans="2:52" ht="9.75" customHeight="1" x14ac:dyDescent="0.25">
      <c r="B112" s="721" t="s">
        <v>104</v>
      </c>
      <c r="C112" s="722"/>
      <c r="D112" s="722"/>
      <c r="E112" s="722"/>
      <c r="F112" s="722"/>
      <c r="G112" s="722"/>
      <c r="H112" s="722"/>
      <c r="I112" s="722"/>
      <c r="J112" s="722"/>
      <c r="K112" s="722"/>
      <c r="L112" s="722"/>
      <c r="M112" s="722"/>
      <c r="N112" s="722"/>
      <c r="O112" s="749"/>
      <c r="P112" s="753" t="s">
        <v>105</v>
      </c>
      <c r="Q112" s="731"/>
      <c r="R112" s="731"/>
      <c r="S112" s="731"/>
      <c r="T112" s="731"/>
      <c r="U112" s="731"/>
      <c r="V112" s="731"/>
      <c r="W112" s="731"/>
      <c r="X112" s="731"/>
      <c r="Y112" s="731"/>
      <c r="Z112" s="731"/>
      <c r="AA112" s="754"/>
      <c r="AB112" s="753" t="s">
        <v>106</v>
      </c>
      <c r="AC112" s="731"/>
      <c r="AD112" s="731"/>
      <c r="AE112" s="731"/>
      <c r="AF112" s="731"/>
      <c r="AG112" s="731"/>
      <c r="AH112" s="731"/>
      <c r="AI112" s="731"/>
      <c r="AJ112" s="731"/>
      <c r="AK112" s="731"/>
      <c r="AL112" s="731"/>
      <c r="AM112" s="731"/>
      <c r="AN112" s="731"/>
      <c r="AO112" s="731"/>
      <c r="AP112" s="731"/>
      <c r="AQ112" s="731"/>
      <c r="AR112" s="731"/>
      <c r="AS112" s="731"/>
      <c r="AT112" s="731"/>
      <c r="AU112" s="731"/>
      <c r="AV112" s="731"/>
      <c r="AW112" s="731"/>
      <c r="AX112" s="731"/>
      <c r="AY112" s="732"/>
    </row>
    <row r="113" spans="2:51" ht="9.75" customHeight="1" x14ac:dyDescent="0.25">
      <c r="B113" s="709"/>
      <c r="C113" s="710"/>
      <c r="D113" s="710"/>
      <c r="E113" s="710"/>
      <c r="F113" s="710"/>
      <c r="G113" s="710"/>
      <c r="H113" s="710"/>
      <c r="I113" s="710"/>
      <c r="J113" s="710"/>
      <c r="K113" s="710"/>
      <c r="L113" s="710"/>
      <c r="M113" s="710"/>
      <c r="N113" s="710"/>
      <c r="O113" s="794"/>
      <c r="P113" s="798"/>
      <c r="Q113" s="726"/>
      <c r="R113" s="726"/>
      <c r="S113" s="726"/>
      <c r="T113" s="726"/>
      <c r="U113" s="726"/>
      <c r="V113" s="726"/>
      <c r="W113" s="726"/>
      <c r="X113" s="726"/>
      <c r="Y113" s="726"/>
      <c r="Z113" s="726"/>
      <c r="AA113" s="799"/>
      <c r="AB113" s="755"/>
      <c r="AC113" s="756"/>
      <c r="AD113" s="756"/>
      <c r="AE113" s="756"/>
      <c r="AF113" s="756"/>
      <c r="AG113" s="756"/>
      <c r="AH113" s="756"/>
      <c r="AI113" s="756"/>
      <c r="AJ113" s="756"/>
      <c r="AK113" s="756"/>
      <c r="AL113" s="756"/>
      <c r="AM113" s="756"/>
      <c r="AN113" s="756"/>
      <c r="AO113" s="756"/>
      <c r="AP113" s="756"/>
      <c r="AQ113" s="756"/>
      <c r="AR113" s="756"/>
      <c r="AS113" s="756"/>
      <c r="AT113" s="756"/>
      <c r="AU113" s="756"/>
      <c r="AV113" s="756"/>
      <c r="AW113" s="756"/>
      <c r="AX113" s="756"/>
      <c r="AY113" s="781"/>
    </row>
    <row r="114" spans="2:51" ht="9.75" customHeight="1" x14ac:dyDescent="0.25">
      <c r="B114" s="735" t="s">
        <v>107</v>
      </c>
      <c r="C114" s="736"/>
      <c r="D114" s="736"/>
      <c r="E114" s="736"/>
      <c r="F114" s="736"/>
      <c r="G114" s="736"/>
      <c r="H114" s="736"/>
      <c r="I114" s="736"/>
      <c r="J114" s="736"/>
      <c r="K114" s="736"/>
      <c r="L114" s="736"/>
      <c r="M114" s="736"/>
      <c r="N114" s="736"/>
      <c r="O114" s="744"/>
      <c r="P114" s="84"/>
      <c r="Q114" s="782"/>
      <c r="R114" s="782"/>
      <c r="S114" s="782"/>
      <c r="T114" s="782"/>
      <c r="U114" s="782"/>
      <c r="V114" s="782"/>
      <c r="W114" s="782"/>
      <c r="X114" s="782"/>
      <c r="Y114" s="76"/>
      <c r="Z114" s="76"/>
      <c r="AA114" s="85"/>
      <c r="AC114" s="656"/>
      <c r="AD114" s="656"/>
      <c r="AE114" s="656"/>
      <c r="AF114" s="656"/>
      <c r="AG114" s="656"/>
      <c r="AH114" s="656"/>
      <c r="AI114" s="656"/>
      <c r="AJ114" s="656"/>
      <c r="AK114" s="656"/>
      <c r="AL114" s="656"/>
      <c r="AM114" s="656"/>
      <c r="AN114" s="656"/>
      <c r="AO114" s="656"/>
      <c r="AP114" s="656"/>
      <c r="AQ114" s="656"/>
      <c r="AR114" s="656"/>
      <c r="AS114" s="656"/>
      <c r="AT114" s="656"/>
      <c r="AU114" s="656"/>
      <c r="AV114" s="656"/>
      <c r="AW114" s="656"/>
      <c r="AX114" s="656"/>
      <c r="AY114" s="79"/>
    </row>
    <row r="115" spans="2:51" ht="9.75" customHeight="1" x14ac:dyDescent="0.25">
      <c r="B115" s="737"/>
      <c r="C115" s="665"/>
      <c r="D115" s="665"/>
      <c r="E115" s="665"/>
      <c r="F115" s="665"/>
      <c r="G115" s="665"/>
      <c r="H115" s="665"/>
      <c r="I115" s="665"/>
      <c r="J115" s="665"/>
      <c r="K115" s="665"/>
      <c r="L115" s="665"/>
      <c r="M115" s="665"/>
      <c r="N115" s="665"/>
      <c r="O115" s="745"/>
      <c r="P115" s="86"/>
      <c r="Q115" s="710"/>
      <c r="R115" s="710"/>
      <c r="S115" s="710"/>
      <c r="T115" s="710"/>
      <c r="U115" s="710"/>
      <c r="V115" s="710"/>
      <c r="W115" s="710"/>
      <c r="X115" s="710"/>
      <c r="Y115" s="772" t="s">
        <v>26</v>
      </c>
      <c r="Z115" s="772"/>
      <c r="AA115" s="64"/>
      <c r="AC115" s="657"/>
      <c r="AD115" s="657"/>
      <c r="AE115" s="657"/>
      <c r="AF115" s="657"/>
      <c r="AG115" s="657"/>
      <c r="AH115" s="657"/>
      <c r="AI115" s="657"/>
      <c r="AJ115" s="657"/>
      <c r="AK115" s="657"/>
      <c r="AL115" s="657"/>
      <c r="AM115" s="657"/>
      <c r="AN115" s="657"/>
      <c r="AO115" s="657"/>
      <c r="AP115" s="657"/>
      <c r="AQ115" s="657"/>
      <c r="AR115" s="657"/>
      <c r="AS115" s="657"/>
      <c r="AT115" s="657"/>
      <c r="AU115" s="657"/>
      <c r="AV115" s="657"/>
      <c r="AW115" s="657"/>
      <c r="AX115" s="657"/>
      <c r="AY115" s="71"/>
    </row>
    <row r="116" spans="2:51" ht="9.75" customHeight="1" x14ac:dyDescent="0.25">
      <c r="B116" s="746"/>
      <c r="C116" s="747"/>
      <c r="D116" s="747"/>
      <c r="E116" s="747"/>
      <c r="F116" s="747"/>
      <c r="G116" s="747"/>
      <c r="H116" s="747"/>
      <c r="I116" s="747"/>
      <c r="J116" s="747"/>
      <c r="K116" s="747"/>
      <c r="L116" s="747"/>
      <c r="M116" s="747"/>
      <c r="N116" s="747"/>
      <c r="O116" s="748"/>
      <c r="P116" s="87"/>
      <c r="Q116" s="751"/>
      <c r="R116" s="751"/>
      <c r="S116" s="751"/>
      <c r="T116" s="751"/>
      <c r="U116" s="751"/>
      <c r="V116" s="751"/>
      <c r="W116" s="751"/>
      <c r="X116" s="751"/>
      <c r="Y116" s="773"/>
      <c r="Z116" s="773"/>
      <c r="AA116" s="73"/>
      <c r="AB116" s="74"/>
      <c r="AC116" s="658"/>
      <c r="AD116" s="658"/>
      <c r="AE116" s="658"/>
      <c r="AF116" s="658"/>
      <c r="AG116" s="658"/>
      <c r="AH116" s="658"/>
      <c r="AI116" s="658"/>
      <c r="AJ116" s="658"/>
      <c r="AK116" s="658"/>
      <c r="AL116" s="658"/>
      <c r="AM116" s="658"/>
      <c r="AN116" s="658"/>
      <c r="AO116" s="658"/>
      <c r="AP116" s="658"/>
      <c r="AQ116" s="658"/>
      <c r="AR116" s="658"/>
      <c r="AS116" s="658"/>
      <c r="AT116" s="658"/>
      <c r="AU116" s="658"/>
      <c r="AV116" s="658"/>
      <c r="AW116" s="658"/>
      <c r="AX116" s="658"/>
      <c r="AY116" s="75"/>
    </row>
    <row r="117" spans="2:51" ht="9.75" customHeight="1" x14ac:dyDescent="0.25">
      <c r="B117" s="735" t="s">
        <v>108</v>
      </c>
      <c r="C117" s="736"/>
      <c r="D117" s="736"/>
      <c r="E117" s="736"/>
      <c r="F117" s="736"/>
      <c r="G117" s="736"/>
      <c r="H117" s="736"/>
      <c r="I117" s="736"/>
      <c r="J117" s="736"/>
      <c r="K117" s="736"/>
      <c r="L117" s="736"/>
      <c r="M117" s="736"/>
      <c r="N117" s="736"/>
      <c r="O117" s="744"/>
      <c r="P117" s="86"/>
      <c r="Q117" s="782"/>
      <c r="R117" s="782"/>
      <c r="S117" s="782"/>
      <c r="T117" s="782"/>
      <c r="U117" s="782"/>
      <c r="V117" s="782"/>
      <c r="W117" s="782"/>
      <c r="X117" s="782"/>
      <c r="Y117" s="76"/>
      <c r="Z117" s="76"/>
      <c r="AA117" s="64"/>
      <c r="AB117" s="90"/>
      <c r="AC117" s="1037"/>
      <c r="AD117" s="1037"/>
      <c r="AE117" s="1037"/>
      <c r="AF117" s="1037"/>
      <c r="AG117" s="1037"/>
      <c r="AH117" s="1037"/>
      <c r="AI117" s="1037"/>
      <c r="AJ117" s="1037"/>
      <c r="AK117" s="1037"/>
      <c r="AL117" s="1037"/>
      <c r="AM117" s="1037"/>
      <c r="AN117" s="1037"/>
      <c r="AO117" s="1037"/>
      <c r="AP117" s="1037"/>
      <c r="AQ117" s="1037"/>
      <c r="AR117" s="1037"/>
      <c r="AS117" s="1037"/>
      <c r="AT117" s="1037"/>
      <c r="AU117" s="1037"/>
      <c r="AV117" s="1037"/>
      <c r="AW117" s="1037"/>
      <c r="AX117" s="1037"/>
      <c r="AY117" s="316"/>
    </row>
    <row r="118" spans="2:51" ht="9.75" customHeight="1" x14ac:dyDescent="0.25">
      <c r="B118" s="737"/>
      <c r="C118" s="665"/>
      <c r="D118" s="665"/>
      <c r="E118" s="665"/>
      <c r="F118" s="665"/>
      <c r="G118" s="665"/>
      <c r="H118" s="665"/>
      <c r="I118" s="665"/>
      <c r="J118" s="665"/>
      <c r="K118" s="665"/>
      <c r="L118" s="665"/>
      <c r="M118" s="665"/>
      <c r="N118" s="665"/>
      <c r="O118" s="745"/>
      <c r="P118" s="86"/>
      <c r="Q118" s="710"/>
      <c r="R118" s="710"/>
      <c r="S118" s="710"/>
      <c r="T118" s="710"/>
      <c r="U118" s="710"/>
      <c r="V118" s="710"/>
      <c r="W118" s="710"/>
      <c r="X118" s="710"/>
      <c r="Y118" s="772" t="s">
        <v>26</v>
      </c>
      <c r="Z118" s="772"/>
      <c r="AA118" s="64"/>
      <c r="AC118" s="1038"/>
      <c r="AD118" s="1038"/>
      <c r="AE118" s="1038"/>
      <c r="AF118" s="1038"/>
      <c r="AG118" s="1038"/>
      <c r="AH118" s="1038"/>
      <c r="AI118" s="1038"/>
      <c r="AJ118" s="1038"/>
      <c r="AK118" s="1038"/>
      <c r="AL118" s="1038"/>
      <c r="AM118" s="1038"/>
      <c r="AN118" s="1038"/>
      <c r="AO118" s="1038"/>
      <c r="AP118" s="1038"/>
      <c r="AQ118" s="1038"/>
      <c r="AR118" s="1038"/>
      <c r="AS118" s="1038"/>
      <c r="AT118" s="1038"/>
      <c r="AU118" s="1038"/>
      <c r="AV118" s="1038"/>
      <c r="AW118" s="1038"/>
      <c r="AX118" s="1038"/>
      <c r="AY118" s="316"/>
    </row>
    <row r="119" spans="2:51" ht="9.75" customHeight="1" x14ac:dyDescent="0.25">
      <c r="B119" s="746"/>
      <c r="C119" s="747"/>
      <c r="D119" s="747"/>
      <c r="E119" s="747"/>
      <c r="F119" s="747"/>
      <c r="G119" s="747"/>
      <c r="H119" s="747"/>
      <c r="I119" s="747"/>
      <c r="J119" s="747"/>
      <c r="K119" s="747"/>
      <c r="L119" s="747"/>
      <c r="M119" s="747"/>
      <c r="N119" s="747"/>
      <c r="O119" s="748"/>
      <c r="P119" s="87"/>
      <c r="Q119" s="751"/>
      <c r="R119" s="751"/>
      <c r="S119" s="751"/>
      <c r="T119" s="751"/>
      <c r="U119" s="751"/>
      <c r="V119" s="751"/>
      <c r="W119" s="751"/>
      <c r="X119" s="751"/>
      <c r="Y119" s="773"/>
      <c r="Z119" s="773"/>
      <c r="AA119" s="73"/>
      <c r="AB119" s="74"/>
      <c r="AC119" s="1065"/>
      <c r="AD119" s="1065"/>
      <c r="AE119" s="1065"/>
      <c r="AF119" s="1065"/>
      <c r="AG119" s="1065"/>
      <c r="AH119" s="1065"/>
      <c r="AI119" s="1065"/>
      <c r="AJ119" s="1065"/>
      <c r="AK119" s="1065"/>
      <c r="AL119" s="1065"/>
      <c r="AM119" s="1065"/>
      <c r="AN119" s="1065"/>
      <c r="AO119" s="1065"/>
      <c r="AP119" s="1065"/>
      <c r="AQ119" s="1065"/>
      <c r="AR119" s="1065"/>
      <c r="AS119" s="1065"/>
      <c r="AT119" s="1065"/>
      <c r="AU119" s="1065"/>
      <c r="AV119" s="1065"/>
      <c r="AW119" s="1065"/>
      <c r="AX119" s="1065"/>
      <c r="AY119" s="316"/>
    </row>
    <row r="120" spans="2:51" ht="9.75" customHeight="1" x14ac:dyDescent="0.25">
      <c r="B120" s="735" t="s">
        <v>162</v>
      </c>
      <c r="C120" s="736"/>
      <c r="D120" s="736"/>
      <c r="E120" s="736"/>
      <c r="F120" s="736"/>
      <c r="G120" s="736"/>
      <c r="H120" s="736"/>
      <c r="I120" s="736"/>
      <c r="J120" s="736"/>
      <c r="K120" s="1027" t="s">
        <v>109</v>
      </c>
      <c r="L120" s="1028"/>
      <c r="M120" s="1028"/>
      <c r="N120" s="1028"/>
      <c r="O120" s="1029"/>
      <c r="P120" s="86"/>
      <c r="Q120" s="782"/>
      <c r="R120" s="782"/>
      <c r="S120" s="782"/>
      <c r="T120" s="782"/>
      <c r="U120" s="782"/>
      <c r="V120" s="782"/>
      <c r="W120" s="782"/>
      <c r="X120" s="782"/>
      <c r="Y120" s="76"/>
      <c r="Z120" s="76"/>
      <c r="AA120" s="64"/>
      <c r="AC120" s="317"/>
      <c r="AD120" s="292"/>
      <c r="AE120" s="292"/>
      <c r="AF120" s="292"/>
      <c r="AG120" s="292"/>
      <c r="AH120" s="292"/>
      <c r="AI120" s="292"/>
      <c r="AJ120" s="292"/>
      <c r="AK120" s="292"/>
      <c r="AL120" s="292"/>
      <c r="AM120" s="309"/>
      <c r="AN120" s="292"/>
      <c r="AO120" s="292"/>
      <c r="AP120" s="292"/>
      <c r="AQ120" s="292"/>
      <c r="AR120" s="292"/>
      <c r="AS120" s="292"/>
      <c r="AT120" s="292"/>
      <c r="AU120" s="292"/>
      <c r="AV120" s="292"/>
      <c r="AW120" s="985"/>
      <c r="AX120" s="985"/>
      <c r="AY120" s="1070"/>
    </row>
    <row r="121" spans="2:51" ht="9.75" customHeight="1" x14ac:dyDescent="0.25">
      <c r="B121" s="737"/>
      <c r="C121" s="665"/>
      <c r="D121" s="665"/>
      <c r="E121" s="665"/>
      <c r="F121" s="665"/>
      <c r="G121" s="665"/>
      <c r="H121" s="665"/>
      <c r="I121" s="665"/>
      <c r="J121" s="665"/>
      <c r="K121" s="1027"/>
      <c r="L121" s="1028"/>
      <c r="M121" s="1028"/>
      <c r="N121" s="1028"/>
      <c r="O121" s="1029"/>
      <c r="P121" s="86"/>
      <c r="Q121" s="710"/>
      <c r="R121" s="710"/>
      <c r="S121" s="710"/>
      <c r="T121" s="710"/>
      <c r="U121" s="710"/>
      <c r="V121" s="710"/>
      <c r="W121" s="710"/>
      <c r="X121" s="710"/>
      <c r="Y121" s="772" t="s">
        <v>26</v>
      </c>
      <c r="Z121" s="772"/>
      <c r="AA121" s="64"/>
      <c r="AC121" s="1071" t="s">
        <v>313</v>
      </c>
      <c r="AD121" s="1071"/>
      <c r="AE121" s="1071"/>
      <c r="AF121" s="1071"/>
      <c r="AG121" s="1071"/>
      <c r="AH121" s="1071"/>
      <c r="AI121" s="1071"/>
      <c r="AJ121" s="1071"/>
      <c r="AK121" s="1071"/>
      <c r="AL121" s="1071"/>
      <c r="AM121" s="1071"/>
      <c r="AN121" s="1071"/>
      <c r="AO121" s="1071"/>
      <c r="AP121" s="1071"/>
      <c r="AQ121" s="1071"/>
      <c r="AR121" s="1071"/>
      <c r="AS121" s="1071"/>
      <c r="AT121" s="1071"/>
      <c r="AU121" s="292"/>
      <c r="AV121" s="292"/>
      <c r="AW121" s="1072"/>
      <c r="AX121" s="1072"/>
      <c r="AY121" s="1073"/>
    </row>
    <row r="122" spans="2:51" ht="9.75" customHeight="1" x14ac:dyDescent="0.25">
      <c r="B122" s="737"/>
      <c r="C122" s="665"/>
      <c r="D122" s="665"/>
      <c r="E122" s="665"/>
      <c r="F122" s="665"/>
      <c r="G122" s="665"/>
      <c r="H122" s="665"/>
      <c r="I122" s="665"/>
      <c r="J122" s="665"/>
      <c r="K122" s="1027"/>
      <c r="L122" s="1028"/>
      <c r="M122" s="1028"/>
      <c r="N122" s="1028"/>
      <c r="O122" s="1029"/>
      <c r="P122" s="87"/>
      <c r="Q122" s="751"/>
      <c r="R122" s="751"/>
      <c r="S122" s="751"/>
      <c r="T122" s="751"/>
      <c r="U122" s="751"/>
      <c r="V122" s="751"/>
      <c r="W122" s="751"/>
      <c r="X122" s="751"/>
      <c r="Y122" s="773"/>
      <c r="Z122" s="773"/>
      <c r="AA122" s="73"/>
      <c r="AB122" s="74"/>
      <c r="AC122" s="318"/>
      <c r="AD122" s="293"/>
      <c r="AE122" s="293"/>
      <c r="AF122" s="293"/>
      <c r="AG122" s="293"/>
      <c r="AH122" s="293"/>
      <c r="AI122" s="293"/>
      <c r="AJ122" s="293"/>
      <c r="AK122" s="293"/>
      <c r="AL122" s="1025"/>
      <c r="AM122" s="791"/>
      <c r="AN122" s="791"/>
      <c r="AO122" s="791"/>
      <c r="AP122" s="791"/>
      <c r="AQ122" s="791"/>
      <c r="AR122" s="791"/>
      <c r="AS122" s="791"/>
      <c r="AT122" s="791"/>
      <c r="AU122" s="293"/>
      <c r="AV122" s="293"/>
      <c r="AW122" s="1068"/>
      <c r="AX122" s="1068"/>
      <c r="AY122" s="1069"/>
    </row>
    <row r="123" spans="2:51" ht="9.75" customHeight="1" x14ac:dyDescent="0.25">
      <c r="B123" s="737"/>
      <c r="C123" s="665"/>
      <c r="D123" s="665"/>
      <c r="E123" s="665"/>
      <c r="F123" s="665"/>
      <c r="G123" s="665"/>
      <c r="H123" s="665"/>
      <c r="I123" s="665"/>
      <c r="J123" s="665"/>
      <c r="K123" s="1027" t="s">
        <v>110</v>
      </c>
      <c r="L123" s="1028"/>
      <c r="M123" s="1028"/>
      <c r="N123" s="1028"/>
      <c r="O123" s="1029"/>
      <c r="P123" s="90"/>
      <c r="Q123" s="782"/>
      <c r="R123" s="782"/>
      <c r="S123" s="782"/>
      <c r="T123" s="782"/>
      <c r="U123" s="782"/>
      <c r="V123" s="782"/>
      <c r="W123" s="782"/>
      <c r="X123" s="782"/>
      <c r="Y123" s="76"/>
      <c r="Z123" s="76"/>
      <c r="AA123" s="70"/>
      <c r="AB123" s="90"/>
      <c r="AC123" s="317"/>
      <c r="AD123" s="292"/>
      <c r="AE123" s="292"/>
      <c r="AF123" s="292"/>
      <c r="AG123" s="292"/>
      <c r="AH123" s="292"/>
      <c r="AI123" s="292"/>
      <c r="AJ123" s="292"/>
      <c r="AK123" s="292"/>
      <c r="AL123" s="305"/>
      <c r="AM123" s="305"/>
      <c r="AN123" s="309"/>
      <c r="AO123" s="292"/>
      <c r="AP123" s="292"/>
      <c r="AQ123" s="292"/>
      <c r="AR123" s="305"/>
      <c r="AS123" s="305"/>
      <c r="AT123" s="305"/>
      <c r="AU123" s="987"/>
      <c r="AV123" s="987"/>
      <c r="AW123" s="987"/>
      <c r="AX123" s="304"/>
      <c r="AY123" s="319"/>
    </row>
    <row r="124" spans="2:51" ht="9.75" customHeight="1" x14ac:dyDescent="0.25">
      <c r="B124" s="737"/>
      <c r="C124" s="665"/>
      <c r="D124" s="665"/>
      <c r="E124" s="665"/>
      <c r="F124" s="665"/>
      <c r="G124" s="665"/>
      <c r="H124" s="665"/>
      <c r="I124" s="665"/>
      <c r="J124" s="665"/>
      <c r="K124" s="1027"/>
      <c r="L124" s="1028"/>
      <c r="M124" s="1028"/>
      <c r="N124" s="1028"/>
      <c r="O124" s="1029"/>
      <c r="P124" s="90"/>
      <c r="Q124" s="710"/>
      <c r="R124" s="710"/>
      <c r="S124" s="710"/>
      <c r="T124" s="710"/>
      <c r="U124" s="710"/>
      <c r="V124" s="710"/>
      <c r="W124" s="710"/>
      <c r="X124" s="710"/>
      <c r="Y124" s="772" t="s">
        <v>26</v>
      </c>
      <c r="Z124" s="772"/>
      <c r="AA124" s="70"/>
      <c r="AC124" s="1064"/>
      <c r="AD124" s="1064"/>
      <c r="AE124" s="1064"/>
      <c r="AF124" s="1064"/>
      <c r="AG124" s="1064"/>
      <c r="AH124" s="1064"/>
      <c r="AI124" s="1064"/>
      <c r="AJ124" s="308" t="s">
        <v>26</v>
      </c>
      <c r="AK124" s="308"/>
      <c r="AL124" s="305" t="s">
        <v>43</v>
      </c>
      <c r="AM124" s="292"/>
      <c r="AN124" s="1064"/>
      <c r="AO124" s="1064"/>
      <c r="AP124" s="1064"/>
      <c r="AQ124" s="320" t="s">
        <v>538</v>
      </c>
      <c r="AR124" s="305"/>
      <c r="AS124" s="292" t="s">
        <v>43</v>
      </c>
      <c r="AT124" s="305"/>
      <c r="AU124" s="1064"/>
      <c r="AV124" s="1064"/>
      <c r="AW124" s="1064"/>
      <c r="AX124" s="320" t="s">
        <v>538</v>
      </c>
      <c r="AY124" s="319"/>
    </row>
    <row r="125" spans="2:51" ht="9.75" customHeight="1" x14ac:dyDescent="0.25">
      <c r="B125" s="746"/>
      <c r="C125" s="747"/>
      <c r="D125" s="747"/>
      <c r="E125" s="747"/>
      <c r="F125" s="747"/>
      <c r="G125" s="747"/>
      <c r="H125" s="747"/>
      <c r="I125" s="747"/>
      <c r="J125" s="747"/>
      <c r="K125" s="1027"/>
      <c r="L125" s="1028"/>
      <c r="M125" s="1028"/>
      <c r="N125" s="1028"/>
      <c r="O125" s="1029"/>
      <c r="P125" s="74"/>
      <c r="Q125" s="751"/>
      <c r="R125" s="751"/>
      <c r="S125" s="751"/>
      <c r="T125" s="751"/>
      <c r="U125" s="751"/>
      <c r="V125" s="751"/>
      <c r="W125" s="751"/>
      <c r="X125" s="751"/>
      <c r="Y125" s="773"/>
      <c r="Z125" s="773"/>
      <c r="AA125" s="72"/>
      <c r="AB125" s="74"/>
      <c r="AC125" s="307"/>
      <c r="AD125" s="307"/>
      <c r="AE125" s="307"/>
      <c r="AF125" s="307"/>
      <c r="AG125" s="307"/>
      <c r="AH125" s="307"/>
      <c r="AI125" s="307"/>
      <c r="AJ125" s="307"/>
      <c r="AK125" s="307"/>
      <c r="AL125" s="307"/>
      <c r="AM125" s="307"/>
      <c r="AN125" s="307"/>
      <c r="AO125" s="307"/>
      <c r="AP125" s="307"/>
      <c r="AQ125" s="307"/>
      <c r="AR125" s="307"/>
      <c r="AS125" s="307"/>
      <c r="AT125" s="307"/>
      <c r="AU125" s="307"/>
      <c r="AV125" s="307"/>
      <c r="AW125" s="307"/>
      <c r="AX125" s="307"/>
      <c r="AY125" s="321"/>
    </row>
    <row r="126" spans="2:51" ht="9.75" customHeight="1" x14ac:dyDescent="0.25">
      <c r="B126" s="785" t="s">
        <v>111</v>
      </c>
      <c r="C126" s="764"/>
      <c r="D126" s="764"/>
      <c r="E126" s="764"/>
      <c r="F126" s="764"/>
      <c r="G126" s="764"/>
      <c r="H126" s="764"/>
      <c r="I126" s="764"/>
      <c r="J126" s="764"/>
      <c r="K126" s="764"/>
      <c r="L126" s="764"/>
      <c r="M126" s="764"/>
      <c r="N126" s="764"/>
      <c r="O126" s="765"/>
      <c r="P126" s="90"/>
      <c r="Q126" s="782"/>
      <c r="R126" s="782"/>
      <c r="S126" s="782"/>
      <c r="T126" s="782"/>
      <c r="U126" s="782"/>
      <c r="V126" s="782"/>
      <c r="W126" s="782"/>
      <c r="X126" s="782"/>
      <c r="Y126" s="76"/>
      <c r="Z126" s="76"/>
      <c r="AA126" s="70"/>
      <c r="AC126" s="317"/>
      <c r="AD126" s="292"/>
      <c r="AE126" s="292"/>
      <c r="AF126" s="292"/>
      <c r="AG126" s="292"/>
      <c r="AH126" s="292"/>
      <c r="AI126" s="292"/>
      <c r="AJ126" s="292"/>
      <c r="AK126" s="292"/>
      <c r="AL126" s="305"/>
      <c r="AM126" s="305"/>
      <c r="AN126" s="309"/>
      <c r="AO126" s="1060"/>
      <c r="AP126" s="1060"/>
      <c r="AQ126" s="1060"/>
      <c r="AR126" s="305"/>
      <c r="AS126" s="305"/>
      <c r="AT126" s="305"/>
      <c r="AU126" s="304"/>
      <c r="AV126" s="304"/>
      <c r="AW126" s="304"/>
      <c r="AX126" s="304"/>
      <c r="AY126" s="319"/>
    </row>
    <row r="127" spans="2:51" ht="9.75" customHeight="1" x14ac:dyDescent="0.25">
      <c r="B127" s="786"/>
      <c r="C127" s="767"/>
      <c r="D127" s="767"/>
      <c r="E127" s="767"/>
      <c r="F127" s="767"/>
      <c r="G127" s="767"/>
      <c r="H127" s="767"/>
      <c r="I127" s="767"/>
      <c r="J127" s="767"/>
      <c r="K127" s="767"/>
      <c r="L127" s="767"/>
      <c r="M127" s="767"/>
      <c r="N127" s="767"/>
      <c r="O127" s="768"/>
      <c r="P127" s="90"/>
      <c r="Q127" s="710"/>
      <c r="R127" s="710"/>
      <c r="S127" s="710"/>
      <c r="T127" s="710"/>
      <c r="U127" s="710"/>
      <c r="V127" s="710"/>
      <c r="W127" s="710"/>
      <c r="X127" s="710"/>
      <c r="Y127" s="772" t="s">
        <v>26</v>
      </c>
      <c r="Z127" s="772"/>
      <c r="AA127" s="70"/>
      <c r="AC127" s="1064"/>
      <c r="AD127" s="1064"/>
      <c r="AE127" s="1064"/>
      <c r="AF127" s="1064"/>
      <c r="AG127" s="1064"/>
      <c r="AH127" s="1064"/>
      <c r="AI127" s="1064"/>
      <c r="AJ127" s="308" t="s">
        <v>26</v>
      </c>
      <c r="AK127" s="308"/>
      <c r="AL127" s="305" t="s">
        <v>43</v>
      </c>
      <c r="AM127" s="292"/>
      <c r="AN127" s="1064"/>
      <c r="AO127" s="1064"/>
      <c r="AP127" s="1064"/>
      <c r="AQ127" s="320" t="s">
        <v>538</v>
      </c>
      <c r="AR127" s="305"/>
      <c r="AS127" s="292"/>
      <c r="AT127" s="305"/>
      <c r="AU127" s="305"/>
      <c r="AV127" s="305"/>
      <c r="AW127" s="305"/>
      <c r="AX127" s="305"/>
      <c r="AY127" s="319"/>
    </row>
    <row r="128" spans="2:51" ht="9.75" customHeight="1" x14ac:dyDescent="0.25">
      <c r="B128" s="787"/>
      <c r="C128" s="770"/>
      <c r="D128" s="770"/>
      <c r="E128" s="770"/>
      <c r="F128" s="770"/>
      <c r="G128" s="770"/>
      <c r="H128" s="770"/>
      <c r="I128" s="770"/>
      <c r="J128" s="770"/>
      <c r="K128" s="770"/>
      <c r="L128" s="770"/>
      <c r="M128" s="770"/>
      <c r="N128" s="770"/>
      <c r="O128" s="771"/>
      <c r="P128" s="74"/>
      <c r="Q128" s="751"/>
      <c r="R128" s="751"/>
      <c r="S128" s="751"/>
      <c r="T128" s="751"/>
      <c r="U128" s="751"/>
      <c r="V128" s="751"/>
      <c r="W128" s="751"/>
      <c r="X128" s="751"/>
      <c r="Y128" s="773"/>
      <c r="Z128" s="773"/>
      <c r="AA128" s="72"/>
      <c r="AC128" s="307"/>
      <c r="AD128" s="307"/>
      <c r="AE128" s="307"/>
      <c r="AF128" s="307"/>
      <c r="AG128" s="307"/>
      <c r="AH128" s="307"/>
      <c r="AI128" s="307"/>
      <c r="AJ128" s="307"/>
      <c r="AK128" s="307"/>
      <c r="AL128" s="307"/>
      <c r="AM128" s="307"/>
      <c r="AN128" s="307"/>
      <c r="AO128" s="307"/>
      <c r="AP128" s="307"/>
      <c r="AQ128" s="307"/>
      <c r="AR128" s="307"/>
      <c r="AS128" s="307"/>
      <c r="AT128" s="307"/>
      <c r="AU128" s="307"/>
      <c r="AV128" s="307"/>
      <c r="AW128" s="307"/>
      <c r="AX128" s="307"/>
      <c r="AY128" s="321"/>
    </row>
    <row r="129" spans="1:55" ht="9.75" customHeight="1" x14ac:dyDescent="0.25">
      <c r="B129" s="735" t="s">
        <v>112</v>
      </c>
      <c r="C129" s="736"/>
      <c r="D129" s="736"/>
      <c r="E129" s="736"/>
      <c r="F129" s="736"/>
      <c r="G129" s="736"/>
      <c r="H129" s="736"/>
      <c r="I129" s="736"/>
      <c r="J129" s="736"/>
      <c r="K129" s="736"/>
      <c r="L129" s="736"/>
      <c r="M129" s="736"/>
      <c r="N129" s="736"/>
      <c r="O129" s="744"/>
      <c r="P129" s="90"/>
      <c r="Q129" s="782"/>
      <c r="R129" s="782"/>
      <c r="S129" s="782"/>
      <c r="T129" s="782"/>
      <c r="U129" s="782"/>
      <c r="V129" s="782"/>
      <c r="W129" s="782"/>
      <c r="X129" s="782"/>
      <c r="Y129" s="76"/>
      <c r="Z129" s="76"/>
      <c r="AA129" s="70"/>
      <c r="AB129" s="88"/>
      <c r="AC129" s="317"/>
      <c r="AD129" s="292"/>
      <c r="AE129" s="292"/>
      <c r="AF129" s="292"/>
      <c r="AG129" s="292"/>
      <c r="AH129" s="292"/>
      <c r="AI129" s="292"/>
      <c r="AJ129" s="292"/>
      <c r="AK129" s="292"/>
      <c r="AL129" s="305"/>
      <c r="AM129" s="305"/>
      <c r="AN129" s="309"/>
      <c r="AO129" s="1060"/>
      <c r="AP129" s="1060"/>
      <c r="AQ129" s="1060"/>
      <c r="AR129" s="305"/>
      <c r="AS129" s="305"/>
      <c r="AT129" s="305"/>
      <c r="AU129" s="305"/>
      <c r="AV129" s="305"/>
      <c r="AW129" s="305"/>
      <c r="AX129" s="305"/>
      <c r="AY129" s="319"/>
    </row>
    <row r="130" spans="1:55" ht="9.75" customHeight="1" x14ac:dyDescent="0.25">
      <c r="B130" s="737"/>
      <c r="C130" s="665"/>
      <c r="D130" s="665"/>
      <c r="E130" s="665"/>
      <c r="F130" s="665"/>
      <c r="G130" s="665"/>
      <c r="H130" s="665"/>
      <c r="I130" s="665"/>
      <c r="J130" s="665"/>
      <c r="K130" s="665"/>
      <c r="L130" s="665"/>
      <c r="M130" s="665"/>
      <c r="N130" s="665"/>
      <c r="O130" s="745"/>
      <c r="P130" s="90"/>
      <c r="Q130" s="710"/>
      <c r="R130" s="710"/>
      <c r="S130" s="710"/>
      <c r="T130" s="710"/>
      <c r="U130" s="710"/>
      <c r="V130" s="710"/>
      <c r="W130" s="710"/>
      <c r="X130" s="710"/>
      <c r="Y130" s="772" t="s">
        <v>26</v>
      </c>
      <c r="Z130" s="772"/>
      <c r="AA130" s="70"/>
      <c r="AC130" s="1064"/>
      <c r="AD130" s="1064"/>
      <c r="AE130" s="1064"/>
      <c r="AF130" s="1064"/>
      <c r="AG130" s="1064"/>
      <c r="AH130" s="1064"/>
      <c r="AI130" s="1064"/>
      <c r="AJ130" s="308" t="s">
        <v>26</v>
      </c>
      <c r="AK130" s="308"/>
      <c r="AL130" s="305" t="s">
        <v>43</v>
      </c>
      <c r="AM130" s="292"/>
      <c r="AN130" s="1064"/>
      <c r="AO130" s="1064"/>
      <c r="AP130" s="1064"/>
      <c r="AQ130" s="320" t="s">
        <v>538</v>
      </c>
      <c r="AR130" s="305"/>
      <c r="AS130" s="292"/>
      <c r="AT130" s="305"/>
      <c r="AU130" s="305"/>
      <c r="AV130" s="305"/>
      <c r="AW130" s="305"/>
      <c r="AX130" s="305"/>
      <c r="AY130" s="319"/>
    </row>
    <row r="131" spans="1:55" ht="9.75" customHeight="1" x14ac:dyDescent="0.25">
      <c r="B131" s="746"/>
      <c r="C131" s="747"/>
      <c r="D131" s="747"/>
      <c r="E131" s="747"/>
      <c r="F131" s="747"/>
      <c r="G131" s="747"/>
      <c r="H131" s="747"/>
      <c r="I131" s="747"/>
      <c r="J131" s="747"/>
      <c r="K131" s="747"/>
      <c r="L131" s="747"/>
      <c r="M131" s="747"/>
      <c r="N131" s="747"/>
      <c r="O131" s="748"/>
      <c r="P131" s="90"/>
      <c r="Q131" s="751"/>
      <c r="R131" s="751"/>
      <c r="S131" s="751"/>
      <c r="T131" s="751"/>
      <c r="U131" s="751"/>
      <c r="V131" s="751"/>
      <c r="W131" s="751"/>
      <c r="X131" s="751"/>
      <c r="Y131" s="773"/>
      <c r="Z131" s="773"/>
      <c r="AA131" s="72"/>
      <c r="AC131" s="307"/>
      <c r="AD131" s="307"/>
      <c r="AE131" s="307"/>
      <c r="AF131" s="307"/>
      <c r="AG131" s="307"/>
      <c r="AH131" s="307"/>
      <c r="AI131" s="307"/>
      <c r="AJ131" s="307"/>
      <c r="AK131" s="307"/>
      <c r="AL131" s="307"/>
      <c r="AM131" s="307"/>
      <c r="AN131" s="307"/>
      <c r="AO131" s="307"/>
      <c r="AP131" s="307"/>
      <c r="AQ131" s="307"/>
      <c r="AR131" s="307"/>
      <c r="AS131" s="307"/>
      <c r="AT131" s="307"/>
      <c r="AU131" s="307"/>
      <c r="AV131" s="307"/>
      <c r="AW131" s="307"/>
      <c r="AX131" s="307"/>
      <c r="AY131" s="321"/>
      <c r="BC131" s="46"/>
    </row>
    <row r="132" spans="1:55" ht="9.75" customHeight="1" x14ac:dyDescent="0.25">
      <c r="B132" s="785" t="s">
        <v>113</v>
      </c>
      <c r="C132" s="764"/>
      <c r="D132" s="764"/>
      <c r="E132" s="764"/>
      <c r="F132" s="764"/>
      <c r="G132" s="764"/>
      <c r="H132" s="764"/>
      <c r="I132" s="764"/>
      <c r="J132" s="764"/>
      <c r="K132" s="764"/>
      <c r="L132" s="764"/>
      <c r="M132" s="764"/>
      <c r="N132" s="764"/>
      <c r="O132" s="765"/>
      <c r="P132" s="88"/>
      <c r="Q132" s="782"/>
      <c r="R132" s="782"/>
      <c r="S132" s="782"/>
      <c r="T132" s="782"/>
      <c r="U132" s="782"/>
      <c r="V132" s="782"/>
      <c r="W132" s="782"/>
      <c r="X132" s="782"/>
      <c r="Y132" s="76"/>
      <c r="Z132" s="76"/>
      <c r="AA132" s="62"/>
      <c r="AB132" s="88"/>
      <c r="AC132" s="656"/>
      <c r="AD132" s="656"/>
      <c r="AE132" s="656"/>
      <c r="AF132" s="656"/>
      <c r="AG132" s="656"/>
      <c r="AH132" s="656"/>
      <c r="AI132" s="656"/>
      <c r="AJ132" s="656"/>
      <c r="AK132" s="656"/>
      <c r="AL132" s="656"/>
      <c r="AM132" s="656"/>
      <c r="AN132" s="656"/>
      <c r="AO132" s="656"/>
      <c r="AP132" s="656"/>
      <c r="AQ132" s="656"/>
      <c r="AR132" s="656"/>
      <c r="AS132" s="656"/>
      <c r="AT132" s="656"/>
      <c r="AU132" s="656"/>
      <c r="AV132" s="656"/>
      <c r="AW132" s="656"/>
      <c r="AX132" s="656"/>
      <c r="AY132" s="91"/>
      <c r="BC132" s="46"/>
    </row>
    <row r="133" spans="1:55" ht="9.75" customHeight="1" x14ac:dyDescent="0.25">
      <c r="B133" s="786"/>
      <c r="C133" s="767"/>
      <c r="D133" s="767"/>
      <c r="E133" s="767"/>
      <c r="F133" s="767"/>
      <c r="G133" s="767"/>
      <c r="H133" s="767"/>
      <c r="I133" s="767"/>
      <c r="J133" s="767"/>
      <c r="K133" s="767"/>
      <c r="L133" s="767"/>
      <c r="M133" s="767"/>
      <c r="N133" s="767"/>
      <c r="O133" s="768"/>
      <c r="P133" s="90"/>
      <c r="Q133" s="710"/>
      <c r="R133" s="710"/>
      <c r="S133" s="710"/>
      <c r="T133" s="710"/>
      <c r="U133" s="710"/>
      <c r="V133" s="710"/>
      <c r="W133" s="710"/>
      <c r="X133" s="710"/>
      <c r="Y133" s="772" t="s">
        <v>26</v>
      </c>
      <c r="Z133" s="772"/>
      <c r="AA133" s="70"/>
      <c r="AC133" s="657"/>
      <c r="AD133" s="657"/>
      <c r="AE133" s="657"/>
      <c r="AF133" s="657"/>
      <c r="AG133" s="657"/>
      <c r="AH133" s="657"/>
      <c r="AI133" s="657"/>
      <c r="AJ133" s="657"/>
      <c r="AK133" s="657"/>
      <c r="AL133" s="657"/>
      <c r="AM133" s="657"/>
      <c r="AN133" s="657"/>
      <c r="AO133" s="657"/>
      <c r="AP133" s="657"/>
      <c r="AQ133" s="657"/>
      <c r="AR133" s="657"/>
      <c r="AS133" s="657"/>
      <c r="AT133" s="657"/>
      <c r="AU133" s="657"/>
      <c r="AV133" s="657"/>
      <c r="AW133" s="657"/>
      <c r="AX133" s="657"/>
      <c r="AY133" s="55"/>
      <c r="BC133" s="46"/>
    </row>
    <row r="134" spans="1:55" ht="9.75" customHeight="1" x14ac:dyDescent="0.25">
      <c r="B134" s="787"/>
      <c r="C134" s="770"/>
      <c r="D134" s="770"/>
      <c r="E134" s="770"/>
      <c r="F134" s="770"/>
      <c r="G134" s="770"/>
      <c r="H134" s="770"/>
      <c r="I134" s="770"/>
      <c r="J134" s="770"/>
      <c r="K134" s="770"/>
      <c r="L134" s="770"/>
      <c r="M134" s="770"/>
      <c r="N134" s="770"/>
      <c r="O134" s="771"/>
      <c r="P134" s="74"/>
      <c r="Q134" s="751"/>
      <c r="R134" s="751"/>
      <c r="S134" s="751"/>
      <c r="T134" s="751"/>
      <c r="U134" s="751"/>
      <c r="V134" s="751"/>
      <c r="W134" s="751"/>
      <c r="X134" s="751"/>
      <c r="Y134" s="773"/>
      <c r="Z134" s="773"/>
      <c r="AA134" s="72"/>
      <c r="AC134" s="658"/>
      <c r="AD134" s="658"/>
      <c r="AE134" s="658"/>
      <c r="AF134" s="658"/>
      <c r="AG134" s="658"/>
      <c r="AH134" s="658"/>
      <c r="AI134" s="658"/>
      <c r="AJ134" s="658"/>
      <c r="AK134" s="658"/>
      <c r="AL134" s="658"/>
      <c r="AM134" s="658"/>
      <c r="AN134" s="658"/>
      <c r="AO134" s="658"/>
      <c r="AP134" s="658"/>
      <c r="AQ134" s="658"/>
      <c r="AR134" s="658"/>
      <c r="AS134" s="658"/>
      <c r="AT134" s="658"/>
      <c r="AU134" s="658"/>
      <c r="AV134" s="658"/>
      <c r="AW134" s="658"/>
      <c r="AX134" s="658"/>
      <c r="AY134" s="61"/>
      <c r="BC134" s="46"/>
    </row>
    <row r="135" spans="1:55" ht="9.75" customHeight="1" x14ac:dyDescent="0.25">
      <c r="B135" s="785" t="s">
        <v>114</v>
      </c>
      <c r="C135" s="764"/>
      <c r="D135" s="764"/>
      <c r="E135" s="764"/>
      <c r="F135" s="764"/>
      <c r="G135" s="764"/>
      <c r="H135" s="764"/>
      <c r="I135" s="764"/>
      <c r="J135" s="764"/>
      <c r="K135" s="764"/>
      <c r="L135" s="764"/>
      <c r="M135" s="764"/>
      <c r="N135" s="764"/>
      <c r="O135" s="765"/>
      <c r="P135" s="88"/>
      <c r="Q135" s="782"/>
      <c r="R135" s="782"/>
      <c r="S135" s="782"/>
      <c r="T135" s="782"/>
      <c r="U135" s="782"/>
      <c r="V135" s="782"/>
      <c r="W135" s="782"/>
      <c r="X135" s="782"/>
      <c r="Y135" s="76"/>
      <c r="Z135" s="76"/>
      <c r="AA135" s="62"/>
      <c r="AB135" s="88"/>
      <c r="AC135" s="1061" t="s">
        <v>567</v>
      </c>
      <c r="AD135" s="1061"/>
      <c r="AE135" s="1061"/>
      <c r="AF135" s="1061"/>
      <c r="AG135" s="1061"/>
      <c r="AH135" s="1061"/>
      <c r="AI135" s="1061"/>
      <c r="AJ135" s="1061"/>
      <c r="AK135" s="1061"/>
      <c r="AL135" s="1061"/>
      <c r="AM135" s="1061"/>
      <c r="AN135" s="1061"/>
      <c r="AO135" s="1061"/>
      <c r="AP135" s="1061"/>
      <c r="AQ135" s="1061"/>
      <c r="AR135" s="1061"/>
      <c r="AS135" s="1061"/>
      <c r="AT135" s="1061"/>
      <c r="AU135" s="1061"/>
      <c r="AV135" s="1061"/>
      <c r="AW135" s="1061"/>
      <c r="AX135" s="1061"/>
      <c r="AY135" s="91"/>
      <c r="BC135" s="46"/>
    </row>
    <row r="136" spans="1:55" ht="9.75" customHeight="1" x14ac:dyDescent="0.25">
      <c r="B136" s="786"/>
      <c r="C136" s="767"/>
      <c r="D136" s="767"/>
      <c r="E136" s="767"/>
      <c r="F136" s="767"/>
      <c r="G136" s="767"/>
      <c r="H136" s="767"/>
      <c r="I136" s="767"/>
      <c r="J136" s="767"/>
      <c r="K136" s="767"/>
      <c r="L136" s="767"/>
      <c r="M136" s="767"/>
      <c r="N136" s="767"/>
      <c r="O136" s="768"/>
      <c r="P136" s="90"/>
      <c r="Q136" s="710"/>
      <c r="R136" s="710"/>
      <c r="S136" s="710"/>
      <c r="T136" s="710"/>
      <c r="U136" s="710"/>
      <c r="V136" s="710"/>
      <c r="W136" s="710"/>
      <c r="X136" s="710"/>
      <c r="Y136" s="772" t="s">
        <v>26</v>
      </c>
      <c r="Z136" s="772"/>
      <c r="AA136" s="70"/>
      <c r="AB136" s="54"/>
      <c r="AC136" s="1062"/>
      <c r="AD136" s="1062"/>
      <c r="AE136" s="1062"/>
      <c r="AF136" s="1062"/>
      <c r="AG136" s="1062"/>
      <c r="AH136" s="1062"/>
      <c r="AI136" s="1062"/>
      <c r="AJ136" s="1062"/>
      <c r="AK136" s="1062"/>
      <c r="AL136" s="1062"/>
      <c r="AM136" s="1062"/>
      <c r="AN136" s="1062"/>
      <c r="AO136" s="1062"/>
      <c r="AP136" s="1062"/>
      <c r="AQ136" s="1062"/>
      <c r="AR136" s="1062"/>
      <c r="AS136" s="1062"/>
      <c r="AT136" s="1062"/>
      <c r="AU136" s="1062"/>
      <c r="AV136" s="1062"/>
      <c r="AW136" s="1062"/>
      <c r="AX136" s="1062"/>
      <c r="AY136" s="55"/>
      <c r="BC136" s="46"/>
    </row>
    <row r="137" spans="1:55" ht="9.75" customHeight="1" x14ac:dyDescent="0.25">
      <c r="B137" s="1030"/>
      <c r="C137" s="1031"/>
      <c r="D137" s="1031"/>
      <c r="E137" s="1031"/>
      <c r="F137" s="1031"/>
      <c r="G137" s="1031"/>
      <c r="H137" s="1031"/>
      <c r="I137" s="1031"/>
      <c r="J137" s="1031"/>
      <c r="K137" s="1031"/>
      <c r="L137" s="1031"/>
      <c r="M137" s="1031"/>
      <c r="N137" s="1031"/>
      <c r="O137" s="1032"/>
      <c r="P137" s="94"/>
      <c r="Q137" s="715"/>
      <c r="R137" s="715"/>
      <c r="S137" s="715"/>
      <c r="T137" s="715"/>
      <c r="U137" s="715"/>
      <c r="V137" s="715"/>
      <c r="W137" s="715"/>
      <c r="X137" s="715"/>
      <c r="Y137" s="784"/>
      <c r="Z137" s="784"/>
      <c r="AA137" s="95"/>
      <c r="AB137" s="49"/>
      <c r="AC137" s="1063"/>
      <c r="AD137" s="1063"/>
      <c r="AE137" s="1063"/>
      <c r="AF137" s="1063"/>
      <c r="AG137" s="1063"/>
      <c r="AH137" s="1063"/>
      <c r="AI137" s="1063"/>
      <c r="AJ137" s="1063"/>
      <c r="AK137" s="1063"/>
      <c r="AL137" s="1063"/>
      <c r="AM137" s="1063"/>
      <c r="AN137" s="1063"/>
      <c r="AO137" s="1063"/>
      <c r="AP137" s="1063"/>
      <c r="AQ137" s="1063"/>
      <c r="AR137" s="1063"/>
      <c r="AS137" s="1063"/>
      <c r="AT137" s="1063"/>
      <c r="AU137" s="1063"/>
      <c r="AV137" s="1063"/>
      <c r="AW137" s="1063"/>
      <c r="AX137" s="1063"/>
      <c r="AY137" s="83"/>
      <c r="BC137" s="46"/>
    </row>
    <row r="138" spans="1:55" ht="9.75" customHeight="1" x14ac:dyDescent="0.25">
      <c r="A138" s="54"/>
      <c r="B138" s="54"/>
      <c r="J138" s="54"/>
      <c r="K138" s="54"/>
      <c r="L138" s="54"/>
      <c r="M138" s="54"/>
      <c r="N138" s="54"/>
      <c r="O138" s="54"/>
      <c r="P138" s="54"/>
      <c r="Q138" s="54"/>
      <c r="R138" s="54"/>
      <c r="S138" s="54"/>
      <c r="T138" s="54"/>
      <c r="U138" s="54"/>
      <c r="V138" s="54"/>
      <c r="W138" s="54"/>
      <c r="X138" s="54"/>
      <c r="Y138" s="54"/>
      <c r="Z138" s="54"/>
      <c r="AA138" s="54"/>
      <c r="AB138" s="54"/>
      <c r="AC138" s="54"/>
      <c r="AD138" s="54"/>
      <c r="AE138" s="54"/>
      <c r="AF138" s="54"/>
      <c r="AG138" s="54"/>
      <c r="AH138" s="54"/>
      <c r="AI138" s="54"/>
      <c r="AJ138" s="54"/>
      <c r="AK138" s="54"/>
      <c r="AL138" s="54"/>
      <c r="AM138" s="54"/>
      <c r="AN138" s="54"/>
      <c r="AO138" s="54"/>
      <c r="AP138" s="54"/>
      <c r="AQ138" s="54"/>
      <c r="AR138" s="54"/>
      <c r="AS138" s="54"/>
      <c r="AT138" s="54"/>
      <c r="AU138" s="54"/>
      <c r="AV138" s="54"/>
      <c r="AW138" s="54"/>
      <c r="AX138" s="54"/>
      <c r="AY138" s="96"/>
      <c r="BC138" s="46"/>
    </row>
    <row r="139" spans="1:55" ht="9.75" customHeight="1" x14ac:dyDescent="0.25">
      <c r="A139" s="54"/>
      <c r="B139" s="665" t="s">
        <v>456</v>
      </c>
      <c r="C139" s="665"/>
      <c r="D139" s="665"/>
      <c r="E139" s="665"/>
      <c r="F139" s="665"/>
      <c r="G139" s="665"/>
      <c r="H139" s="665"/>
      <c r="I139" s="665"/>
      <c r="J139" s="665"/>
      <c r="K139" s="665"/>
      <c r="L139" s="665"/>
      <c r="M139" s="665"/>
      <c r="N139" s="665"/>
      <c r="O139" s="665"/>
      <c r="AY139" s="54"/>
      <c r="BC139" s="46"/>
    </row>
    <row r="140" spans="1:55" ht="9.75" customHeight="1" x14ac:dyDescent="0.25">
      <c r="A140" s="54"/>
      <c r="B140" s="739"/>
      <c r="C140" s="739"/>
      <c r="D140" s="739"/>
      <c r="E140" s="739"/>
      <c r="F140" s="739"/>
      <c r="G140" s="739"/>
      <c r="H140" s="739"/>
      <c r="I140" s="739"/>
      <c r="J140" s="739"/>
      <c r="K140" s="739"/>
      <c r="L140" s="739"/>
      <c r="M140" s="739"/>
      <c r="N140" s="739"/>
      <c r="O140" s="739"/>
      <c r="P140" s="49"/>
      <c r="Q140" s="49"/>
      <c r="R140" s="49"/>
      <c r="S140" s="49"/>
      <c r="T140" s="49"/>
      <c r="U140" s="49"/>
      <c r="V140" s="49"/>
      <c r="W140" s="49"/>
      <c r="X140" s="49"/>
      <c r="Y140" s="49"/>
      <c r="Z140" s="49"/>
      <c r="AA140" s="49"/>
      <c r="AB140" s="49"/>
      <c r="AC140" s="49"/>
      <c r="AD140" s="49"/>
      <c r="AE140" s="49"/>
      <c r="AF140" s="49"/>
      <c r="AG140" s="49"/>
      <c r="AH140" s="49"/>
      <c r="AI140" s="49"/>
      <c r="AJ140" s="49"/>
      <c r="AK140" s="49"/>
      <c r="AL140" s="49"/>
      <c r="AM140" s="49"/>
      <c r="AN140" s="54"/>
      <c r="AO140" s="54"/>
      <c r="AP140" s="54"/>
      <c r="AQ140" s="54"/>
      <c r="AR140" s="54"/>
      <c r="AS140" s="54"/>
      <c r="AT140" s="54"/>
      <c r="AU140" s="54"/>
      <c r="AV140" s="54"/>
      <c r="AW140" s="54"/>
      <c r="AX140" s="54"/>
      <c r="AY140" s="54"/>
      <c r="BC140" s="46"/>
    </row>
    <row r="141" spans="1:55" ht="9.75" customHeight="1" x14ac:dyDescent="0.25">
      <c r="B141" s="666" t="s">
        <v>128</v>
      </c>
      <c r="C141" s="664"/>
      <c r="D141" s="664"/>
      <c r="E141" s="664"/>
      <c r="F141" s="664"/>
      <c r="G141" s="664"/>
      <c r="H141" s="664"/>
      <c r="I141" s="664"/>
      <c r="J141" s="664"/>
      <c r="K141" s="664"/>
      <c r="L141" s="664"/>
      <c r="M141" s="664"/>
      <c r="N141" s="664"/>
      <c r="O141" s="1052"/>
      <c r="Q141" s="782"/>
      <c r="R141" s="782"/>
      <c r="S141" s="782"/>
      <c r="T141" s="782"/>
      <c r="U141" s="782"/>
      <c r="V141" s="782"/>
      <c r="W141" s="782"/>
      <c r="X141" s="782"/>
      <c r="Y141" s="76"/>
      <c r="Z141" s="76"/>
      <c r="AA141" s="97"/>
      <c r="AC141" s="664"/>
      <c r="AD141" s="664"/>
      <c r="AE141" s="664"/>
      <c r="AF141" s="664"/>
      <c r="AG141" s="664"/>
      <c r="AH141" s="664"/>
      <c r="AI141" s="664"/>
      <c r="AJ141" s="664"/>
      <c r="AK141" s="664"/>
      <c r="AL141" s="664"/>
      <c r="AM141" s="664"/>
      <c r="AN141" s="105"/>
      <c r="AO141" s="54"/>
      <c r="AP141" s="54"/>
      <c r="AQ141" s="54"/>
      <c r="AR141" s="54"/>
      <c r="AS141" s="54"/>
      <c r="AT141" s="54"/>
      <c r="AU141" s="54"/>
      <c r="AV141" s="54"/>
      <c r="AW141" s="54"/>
      <c r="AX141" s="54"/>
      <c r="AY141" s="54"/>
      <c r="AZ141" s="54"/>
      <c r="BA141" s="46"/>
    </row>
    <row r="142" spans="1:55" ht="9.75" customHeight="1" x14ac:dyDescent="0.25">
      <c r="B142" s="667"/>
      <c r="C142" s="657"/>
      <c r="D142" s="657"/>
      <c r="E142" s="657"/>
      <c r="F142" s="657"/>
      <c r="G142" s="657"/>
      <c r="H142" s="657"/>
      <c r="I142" s="657"/>
      <c r="J142" s="657"/>
      <c r="K142" s="657"/>
      <c r="L142" s="657"/>
      <c r="M142" s="657"/>
      <c r="N142" s="657"/>
      <c r="O142" s="1053"/>
      <c r="Q142" s="710"/>
      <c r="R142" s="710"/>
      <c r="S142" s="710"/>
      <c r="T142" s="710"/>
      <c r="U142" s="710"/>
      <c r="V142" s="710"/>
      <c r="W142" s="710"/>
      <c r="X142" s="710"/>
      <c r="Y142" s="772" t="s">
        <v>26</v>
      </c>
      <c r="Z142" s="772"/>
      <c r="AA142" s="70"/>
      <c r="AC142" s="663"/>
      <c r="AD142" s="663"/>
      <c r="AE142" s="663"/>
      <c r="AF142" s="663"/>
      <c r="AG142" s="663"/>
      <c r="AH142" s="663"/>
      <c r="AI142" s="663"/>
      <c r="AJ142" s="663"/>
      <c r="AK142" s="663"/>
      <c r="AL142" s="663"/>
      <c r="AM142" s="663"/>
      <c r="AN142" s="55"/>
      <c r="BA142" s="46"/>
    </row>
    <row r="143" spans="1:55" ht="9.75" customHeight="1" x14ac:dyDescent="0.25">
      <c r="B143" s="668"/>
      <c r="C143" s="658"/>
      <c r="D143" s="658"/>
      <c r="E143" s="658"/>
      <c r="F143" s="658"/>
      <c r="G143" s="658"/>
      <c r="H143" s="658"/>
      <c r="I143" s="658"/>
      <c r="J143" s="658"/>
      <c r="K143" s="658"/>
      <c r="L143" s="658"/>
      <c r="M143" s="658"/>
      <c r="N143" s="658"/>
      <c r="O143" s="1054"/>
      <c r="P143" s="60"/>
      <c r="Q143" s="751"/>
      <c r="R143" s="751"/>
      <c r="S143" s="751"/>
      <c r="T143" s="751"/>
      <c r="U143" s="751"/>
      <c r="V143" s="751"/>
      <c r="W143" s="751"/>
      <c r="X143" s="751"/>
      <c r="Y143" s="773"/>
      <c r="Z143" s="773"/>
      <c r="AA143" s="72"/>
      <c r="AB143" s="60"/>
      <c r="AC143" s="658"/>
      <c r="AD143" s="658"/>
      <c r="AE143" s="658"/>
      <c r="AF143" s="658"/>
      <c r="AG143" s="658"/>
      <c r="AH143" s="658"/>
      <c r="AI143" s="658"/>
      <c r="AJ143" s="658"/>
      <c r="AK143" s="658"/>
      <c r="AL143" s="658"/>
      <c r="AM143" s="658"/>
      <c r="AN143" s="61"/>
      <c r="BA143" s="46"/>
    </row>
    <row r="144" spans="1:55" ht="9.75" customHeight="1" x14ac:dyDescent="0.25">
      <c r="B144" s="669" t="s">
        <v>129</v>
      </c>
      <c r="C144" s="656"/>
      <c r="D144" s="656"/>
      <c r="E144" s="656"/>
      <c r="F144" s="656"/>
      <c r="G144" s="656"/>
      <c r="H144" s="656"/>
      <c r="I144" s="656"/>
      <c r="J144" s="656"/>
      <c r="K144" s="656"/>
      <c r="L144" s="656"/>
      <c r="M144" s="656"/>
      <c r="N144" s="656"/>
      <c r="O144" s="1055"/>
      <c r="Q144" s="782"/>
      <c r="R144" s="782"/>
      <c r="S144" s="782"/>
      <c r="T144" s="782"/>
      <c r="U144" s="782"/>
      <c r="V144" s="782"/>
      <c r="W144" s="782"/>
      <c r="X144" s="782"/>
      <c r="Y144" s="76"/>
      <c r="Z144" s="76"/>
      <c r="AA144" s="70"/>
      <c r="AC144" s="656"/>
      <c r="AD144" s="656"/>
      <c r="AE144" s="656"/>
      <c r="AF144" s="656"/>
      <c r="AG144" s="656"/>
      <c r="AH144" s="656"/>
      <c r="AI144" s="656"/>
      <c r="AJ144" s="656"/>
      <c r="AK144" s="656"/>
      <c r="AL144" s="656"/>
      <c r="AM144" s="656"/>
      <c r="AN144" s="55"/>
      <c r="BA144" s="46"/>
      <c r="BC144" s="46"/>
    </row>
    <row r="145" spans="2:62" ht="9.75" customHeight="1" x14ac:dyDescent="0.25">
      <c r="B145" s="667"/>
      <c r="C145" s="657"/>
      <c r="D145" s="657"/>
      <c r="E145" s="657"/>
      <c r="F145" s="657"/>
      <c r="G145" s="657"/>
      <c r="H145" s="657"/>
      <c r="I145" s="657"/>
      <c r="J145" s="657"/>
      <c r="K145" s="657"/>
      <c r="L145" s="657"/>
      <c r="M145" s="657"/>
      <c r="N145" s="657"/>
      <c r="O145" s="1053"/>
      <c r="Q145" s="710"/>
      <c r="R145" s="710"/>
      <c r="S145" s="710"/>
      <c r="T145" s="710"/>
      <c r="U145" s="710"/>
      <c r="V145" s="710"/>
      <c r="W145" s="710"/>
      <c r="X145" s="710"/>
      <c r="Y145" s="772" t="s">
        <v>26</v>
      </c>
      <c r="Z145" s="772"/>
      <c r="AA145" s="70"/>
      <c r="AC145" s="663"/>
      <c r="AD145" s="663"/>
      <c r="AE145" s="663"/>
      <c r="AF145" s="663"/>
      <c r="AG145" s="663"/>
      <c r="AH145" s="663"/>
      <c r="AI145" s="663"/>
      <c r="AJ145" s="663"/>
      <c r="AK145" s="663"/>
      <c r="AL145" s="663"/>
      <c r="AM145" s="663"/>
      <c r="AN145" s="55"/>
      <c r="BA145" s="46"/>
    </row>
    <row r="146" spans="2:62" ht="9.75" customHeight="1" x14ac:dyDescent="0.25">
      <c r="B146" s="668"/>
      <c r="C146" s="658"/>
      <c r="D146" s="658"/>
      <c r="E146" s="658"/>
      <c r="F146" s="658"/>
      <c r="G146" s="658"/>
      <c r="H146" s="658"/>
      <c r="I146" s="658"/>
      <c r="J146" s="658"/>
      <c r="K146" s="658"/>
      <c r="L146" s="658"/>
      <c r="M146" s="658"/>
      <c r="N146" s="658"/>
      <c r="O146" s="1054"/>
      <c r="P146" s="60"/>
      <c r="Q146" s="751"/>
      <c r="R146" s="751"/>
      <c r="S146" s="751"/>
      <c r="T146" s="751"/>
      <c r="U146" s="751"/>
      <c r="V146" s="751"/>
      <c r="W146" s="751"/>
      <c r="X146" s="751"/>
      <c r="Y146" s="773"/>
      <c r="Z146" s="773"/>
      <c r="AA146" s="72"/>
      <c r="AB146" s="60"/>
      <c r="AC146" s="658"/>
      <c r="AD146" s="658"/>
      <c r="AE146" s="658"/>
      <c r="AF146" s="658"/>
      <c r="AG146" s="658"/>
      <c r="AH146" s="658"/>
      <c r="AI146" s="658"/>
      <c r="AJ146" s="658"/>
      <c r="AK146" s="658"/>
      <c r="AL146" s="658"/>
      <c r="AM146" s="658"/>
      <c r="AN146" s="61"/>
      <c r="BA146" s="46"/>
    </row>
    <row r="147" spans="2:62" ht="9.75" customHeight="1" x14ac:dyDescent="0.25">
      <c r="B147" s="669" t="s">
        <v>455</v>
      </c>
      <c r="C147" s="656"/>
      <c r="D147" s="656"/>
      <c r="E147" s="656"/>
      <c r="F147" s="656"/>
      <c r="G147" s="656"/>
      <c r="H147" s="656"/>
      <c r="I147" s="656"/>
      <c r="J147" s="656"/>
      <c r="K147" s="656"/>
      <c r="L147" s="656"/>
      <c r="M147" s="656"/>
      <c r="N147" s="656"/>
      <c r="O147" s="1055"/>
      <c r="P147" s="77"/>
      <c r="Q147" s="782"/>
      <c r="R147" s="782"/>
      <c r="S147" s="782"/>
      <c r="T147" s="782"/>
      <c r="U147" s="782"/>
      <c r="V147" s="782"/>
      <c r="W147" s="782"/>
      <c r="X147" s="782"/>
      <c r="Y147" s="76"/>
      <c r="Z147" s="76"/>
      <c r="AA147" s="62"/>
      <c r="AB147" s="88"/>
      <c r="AC147" s="1040"/>
      <c r="AD147" s="1040"/>
      <c r="AE147" s="1040"/>
      <c r="AF147" s="1040"/>
      <c r="AG147" s="1040"/>
      <c r="AH147" s="1040"/>
      <c r="AI147" s="1040"/>
      <c r="AJ147" s="1040"/>
      <c r="AK147" s="1040"/>
      <c r="AL147" s="1040"/>
      <c r="AM147" s="1040"/>
      <c r="AN147" s="91"/>
      <c r="BA147" s="46"/>
    </row>
    <row r="148" spans="2:62" ht="9.75" customHeight="1" x14ac:dyDescent="0.25">
      <c r="B148" s="667"/>
      <c r="C148" s="657"/>
      <c r="D148" s="657"/>
      <c r="E148" s="657"/>
      <c r="F148" s="657"/>
      <c r="G148" s="657"/>
      <c r="H148" s="657"/>
      <c r="I148" s="657"/>
      <c r="J148" s="657"/>
      <c r="K148" s="657"/>
      <c r="L148" s="657"/>
      <c r="M148" s="657"/>
      <c r="N148" s="657"/>
      <c r="O148" s="1053"/>
      <c r="P148" s="54"/>
      <c r="Q148" s="710"/>
      <c r="R148" s="710"/>
      <c r="S148" s="710"/>
      <c r="T148" s="710"/>
      <c r="U148" s="710"/>
      <c r="V148" s="710"/>
      <c r="W148" s="710"/>
      <c r="X148" s="710"/>
      <c r="Y148" s="772" t="s">
        <v>26</v>
      </c>
      <c r="Z148" s="772"/>
      <c r="AA148" s="70"/>
      <c r="AB148" s="90"/>
      <c r="AC148" s="1041"/>
      <c r="AD148" s="1041"/>
      <c r="AE148" s="1041"/>
      <c r="AF148" s="1041"/>
      <c r="AG148" s="1041"/>
      <c r="AH148" s="1041"/>
      <c r="AI148" s="1041"/>
      <c r="AJ148" s="1041"/>
      <c r="AK148" s="1041"/>
      <c r="AL148" s="1041"/>
      <c r="AM148" s="1041"/>
      <c r="AN148" s="79"/>
      <c r="BA148" s="46"/>
    </row>
    <row r="149" spans="2:62" ht="9.75" customHeight="1" x14ac:dyDescent="0.25">
      <c r="B149" s="1056"/>
      <c r="C149" s="659"/>
      <c r="D149" s="659"/>
      <c r="E149" s="659"/>
      <c r="F149" s="659"/>
      <c r="G149" s="659"/>
      <c r="H149" s="659"/>
      <c r="I149" s="659"/>
      <c r="J149" s="659"/>
      <c r="K149" s="659"/>
      <c r="L149" s="659"/>
      <c r="M149" s="659"/>
      <c r="N149" s="659"/>
      <c r="O149" s="1057"/>
      <c r="P149" s="49"/>
      <c r="Q149" s="715"/>
      <c r="R149" s="715"/>
      <c r="S149" s="715"/>
      <c r="T149" s="715"/>
      <c r="U149" s="715"/>
      <c r="V149" s="715"/>
      <c r="W149" s="715"/>
      <c r="X149" s="715"/>
      <c r="Y149" s="784"/>
      <c r="Z149" s="784"/>
      <c r="AA149" s="95"/>
      <c r="AB149" s="94"/>
      <c r="AC149" s="1042"/>
      <c r="AD149" s="1042"/>
      <c r="AE149" s="1042"/>
      <c r="AF149" s="1042"/>
      <c r="AG149" s="1042"/>
      <c r="AH149" s="1042"/>
      <c r="AI149" s="1042"/>
      <c r="AJ149" s="1042"/>
      <c r="AK149" s="1042"/>
      <c r="AL149" s="1042"/>
      <c r="AM149" s="1042"/>
      <c r="AN149" s="83"/>
      <c r="AZ149" s="54"/>
      <c r="BA149" s="54"/>
    </row>
    <row r="150" spans="2:62" ht="9.75" customHeight="1" x14ac:dyDescent="0.25">
      <c r="B150" s="54"/>
      <c r="M150" s="54"/>
      <c r="Z150" s="54"/>
      <c r="AB150" s="54"/>
      <c r="AC150" s="54"/>
      <c r="AD150" s="54"/>
      <c r="AE150" s="54"/>
      <c r="AF150" s="54"/>
      <c r="AG150" s="54"/>
      <c r="AH150" s="54"/>
      <c r="AI150" s="54"/>
      <c r="AJ150" s="54"/>
      <c r="AK150" s="54"/>
      <c r="AL150" s="54"/>
      <c r="AM150" s="54"/>
      <c r="AN150" s="54"/>
      <c r="AO150" s="54"/>
      <c r="AP150" s="54"/>
      <c r="AQ150" s="54"/>
      <c r="AR150" s="54"/>
      <c r="AS150" s="54"/>
      <c r="AT150" s="54"/>
      <c r="AU150" s="54"/>
      <c r="AV150" s="54"/>
      <c r="AW150" s="54"/>
      <c r="AX150" s="54"/>
      <c r="AY150" s="54"/>
      <c r="AZ150" s="54"/>
      <c r="BC150" s="46"/>
    </row>
    <row r="151" spans="2:62" ht="9.75" customHeight="1" x14ac:dyDescent="0.25">
      <c r="B151" s="665" t="s">
        <v>457</v>
      </c>
      <c r="C151" s="665"/>
      <c r="D151" s="665"/>
      <c r="E151" s="665"/>
      <c r="F151" s="665"/>
      <c r="G151" s="665"/>
      <c r="H151" s="665"/>
      <c r="I151" s="665"/>
      <c r="J151" s="665"/>
      <c r="K151" s="665"/>
      <c r="L151" s="665"/>
      <c r="M151" s="665"/>
      <c r="N151" s="665"/>
      <c r="O151" s="665"/>
      <c r="Z151" s="54"/>
      <c r="AB151" s="54"/>
      <c r="AC151" s="54"/>
      <c r="AD151" s="54"/>
      <c r="AE151" s="54"/>
      <c r="AF151" s="54"/>
      <c r="AG151" s="54"/>
      <c r="AH151" s="54"/>
      <c r="AI151" s="54"/>
      <c r="AJ151" s="54"/>
      <c r="AK151" s="54"/>
      <c r="AL151" s="54"/>
      <c r="AM151" s="54"/>
      <c r="AN151" s="54"/>
      <c r="AO151" s="54"/>
      <c r="AP151" s="54"/>
      <c r="AQ151" s="54"/>
      <c r="AR151" s="54"/>
      <c r="AS151" s="54"/>
      <c r="AT151" s="54"/>
      <c r="AU151" s="54"/>
      <c r="AV151" s="54"/>
      <c r="AW151" s="54"/>
      <c r="AX151" s="54"/>
      <c r="AY151" s="54"/>
      <c r="AZ151" s="54"/>
      <c r="BC151" s="46"/>
    </row>
    <row r="152" spans="2:62" ht="9.75" customHeight="1" x14ac:dyDescent="0.25">
      <c r="B152" s="739"/>
      <c r="C152" s="739"/>
      <c r="D152" s="739"/>
      <c r="E152" s="739"/>
      <c r="F152" s="739"/>
      <c r="G152" s="739"/>
      <c r="H152" s="739"/>
      <c r="I152" s="739"/>
      <c r="J152" s="739"/>
      <c r="K152" s="739"/>
      <c r="L152" s="739"/>
      <c r="M152" s="739"/>
      <c r="N152" s="739"/>
      <c r="O152" s="739"/>
      <c r="P152" s="49"/>
      <c r="Q152" s="49"/>
      <c r="R152" s="49"/>
      <c r="S152" s="49"/>
      <c r="T152" s="49"/>
      <c r="U152" s="49"/>
      <c r="V152" s="49"/>
      <c r="W152" s="49"/>
      <c r="X152" s="49"/>
      <c r="Y152" s="49"/>
      <c r="Z152" s="49"/>
      <c r="AA152" s="49"/>
      <c r="AB152" s="49"/>
      <c r="AC152" s="49"/>
      <c r="AD152" s="49"/>
      <c r="AE152" s="49"/>
      <c r="AF152" s="49"/>
      <c r="AG152" s="49"/>
      <c r="AH152" s="49"/>
      <c r="AI152" s="49"/>
      <c r="AJ152" s="49"/>
      <c r="AK152" s="49"/>
      <c r="AL152" s="49"/>
      <c r="AM152" s="49"/>
      <c r="AN152" s="54"/>
      <c r="AO152" s="54"/>
      <c r="AP152" s="54"/>
      <c r="AQ152" s="54"/>
      <c r="AR152" s="54"/>
      <c r="AS152" s="54"/>
      <c r="AT152" s="54"/>
      <c r="AU152" s="54"/>
      <c r="AV152" s="54"/>
      <c r="AW152" s="54"/>
      <c r="AX152" s="54"/>
      <c r="AY152" s="54"/>
      <c r="AZ152" s="54"/>
      <c r="BC152" s="46"/>
    </row>
    <row r="153" spans="2:62" ht="9.75" customHeight="1" x14ac:dyDescent="0.25">
      <c r="B153" s="1043" t="s">
        <v>458</v>
      </c>
      <c r="C153" s="1044"/>
      <c r="D153" s="1044"/>
      <c r="E153" s="1044"/>
      <c r="F153" s="1044"/>
      <c r="G153" s="1044"/>
      <c r="H153" s="1044"/>
      <c r="I153" s="1044"/>
      <c r="J153" s="1044"/>
      <c r="K153" s="1044"/>
      <c r="L153" s="1044"/>
      <c r="M153" s="1044"/>
      <c r="N153" s="1044"/>
      <c r="O153" s="1045"/>
      <c r="P153" s="96"/>
      <c r="Q153" s="782"/>
      <c r="R153" s="782"/>
      <c r="S153" s="782"/>
      <c r="T153" s="782"/>
      <c r="U153" s="782"/>
      <c r="V153" s="782"/>
      <c r="W153" s="782"/>
      <c r="X153" s="782"/>
      <c r="Y153" s="76"/>
      <c r="Z153" s="76"/>
      <c r="AA153" s="97"/>
      <c r="AB153" s="174"/>
      <c r="AC153" s="96"/>
      <c r="AD153" s="52"/>
      <c r="AE153" s="52"/>
      <c r="AF153" s="52"/>
      <c r="AG153" s="52"/>
      <c r="AH153" s="52"/>
      <c r="AI153" s="52"/>
      <c r="AJ153" s="52"/>
      <c r="AK153" s="52"/>
      <c r="AL153" s="52"/>
      <c r="AM153" s="52"/>
      <c r="AN153" s="119"/>
      <c r="AO153" s="53"/>
      <c r="AP153" s="53"/>
      <c r="AQ153" s="53"/>
      <c r="AR153" s="53"/>
      <c r="AS153" s="53"/>
      <c r="AT153" s="53"/>
      <c r="AU153" s="53"/>
      <c r="AV153" s="54"/>
      <c r="AW153" s="54"/>
      <c r="AX153" s="53"/>
      <c r="AY153" s="53"/>
      <c r="AZ153" s="54"/>
      <c r="BA153" s="46"/>
    </row>
    <row r="154" spans="2:62" ht="9.75" customHeight="1" x14ac:dyDescent="0.25">
      <c r="B154" s="1046"/>
      <c r="C154" s="1047"/>
      <c r="D154" s="1047"/>
      <c r="E154" s="1047"/>
      <c r="F154" s="1047"/>
      <c r="G154" s="1047"/>
      <c r="H154" s="1047"/>
      <c r="I154" s="1047"/>
      <c r="J154" s="1047"/>
      <c r="K154" s="1047"/>
      <c r="L154" s="1047"/>
      <c r="M154" s="1047"/>
      <c r="N154" s="1047"/>
      <c r="O154" s="1048"/>
      <c r="P154" s="54"/>
      <c r="Q154" s="710"/>
      <c r="R154" s="710"/>
      <c r="S154" s="710"/>
      <c r="T154" s="710"/>
      <c r="U154" s="710"/>
      <c r="V154" s="710"/>
      <c r="W154" s="710"/>
      <c r="X154" s="710"/>
      <c r="Y154" s="772" t="s">
        <v>543</v>
      </c>
      <c r="Z154" s="772"/>
      <c r="AA154" s="70"/>
      <c r="AB154" s="65"/>
      <c r="AC154" s="168" t="s">
        <v>459</v>
      </c>
      <c r="AE154" s="168"/>
      <c r="AF154" s="168"/>
      <c r="AG154" s="168"/>
      <c r="AH154" s="168"/>
      <c r="AI154" s="168"/>
      <c r="AJ154" s="54"/>
      <c r="AK154" s="54"/>
      <c r="AL154" s="54"/>
      <c r="AM154" s="173"/>
      <c r="AN154" s="55"/>
      <c r="AO154" s="173"/>
      <c r="AP154" s="173"/>
      <c r="AQ154" s="173"/>
      <c r="AR154" s="53"/>
      <c r="AS154" s="53"/>
      <c r="AT154" s="54"/>
      <c r="AU154" s="54"/>
      <c r="AV154" s="54"/>
      <c r="AW154" s="54"/>
      <c r="AX154" s="54"/>
      <c r="AY154" s="54"/>
      <c r="AZ154" s="54"/>
      <c r="BA154" s="46"/>
    </row>
    <row r="155" spans="2:62" ht="9.75" customHeight="1" x14ac:dyDescent="0.25">
      <c r="B155" s="1049"/>
      <c r="C155" s="1050"/>
      <c r="D155" s="1050"/>
      <c r="E155" s="1050"/>
      <c r="F155" s="1050"/>
      <c r="G155" s="1050"/>
      <c r="H155" s="1050"/>
      <c r="I155" s="1050"/>
      <c r="J155" s="1050"/>
      <c r="K155" s="1050"/>
      <c r="L155" s="1050"/>
      <c r="M155" s="1050"/>
      <c r="N155" s="1050"/>
      <c r="O155" s="1051"/>
      <c r="P155" s="49"/>
      <c r="Q155" s="715"/>
      <c r="R155" s="715"/>
      <c r="S155" s="715"/>
      <c r="T155" s="715"/>
      <c r="U155" s="715"/>
      <c r="V155" s="715"/>
      <c r="W155" s="715"/>
      <c r="X155" s="715"/>
      <c r="Y155" s="784"/>
      <c r="Z155" s="784"/>
      <c r="AA155" s="95"/>
      <c r="AB155" s="175"/>
      <c r="AC155" s="49"/>
      <c r="AD155" s="102"/>
      <c r="AE155" s="102"/>
      <c r="AF155" s="102"/>
      <c r="AG155" s="102"/>
      <c r="AH155" s="102"/>
      <c r="AI155" s="102"/>
      <c r="AJ155" s="102"/>
      <c r="AK155" s="102"/>
      <c r="AL155" s="102"/>
      <c r="AM155" s="102"/>
      <c r="AN155" s="104"/>
      <c r="AO155" s="63"/>
      <c r="AP155" s="63"/>
      <c r="AQ155" s="63"/>
      <c r="AR155" s="63"/>
      <c r="AS155" s="63"/>
      <c r="AT155" s="63"/>
      <c r="AU155" s="63"/>
      <c r="AV155" s="63"/>
      <c r="AW155" s="63"/>
      <c r="AX155" s="63"/>
      <c r="AY155" s="63"/>
      <c r="AZ155" s="54"/>
      <c r="BA155" s="46"/>
      <c r="BB155" s="165"/>
      <c r="BC155" s="165"/>
      <c r="BD155" s="166"/>
      <c r="BE155" s="166"/>
      <c r="BF155" s="166"/>
      <c r="BG155" s="166"/>
      <c r="BH155" s="166"/>
      <c r="BI155" s="166"/>
      <c r="BJ155" s="166"/>
    </row>
    <row r="156" spans="2:62" ht="9.75" customHeight="1" x14ac:dyDescent="0.25">
      <c r="AN156" s="54"/>
      <c r="AO156" s="54"/>
      <c r="AP156" s="54"/>
      <c r="AQ156" s="54"/>
      <c r="AR156" s="54"/>
      <c r="AS156" s="54"/>
      <c r="AT156" s="54"/>
      <c r="AU156" s="54"/>
      <c r="AV156" s="54"/>
      <c r="AW156" s="54"/>
      <c r="AX156" s="54"/>
      <c r="AY156" s="54"/>
      <c r="BA156" s="165"/>
      <c r="BB156" s="165"/>
      <c r="BC156" s="166"/>
      <c r="BD156" s="166"/>
      <c r="BE156" s="166"/>
      <c r="BF156" s="166"/>
      <c r="BG156" s="166"/>
      <c r="BH156" s="166"/>
      <c r="BI156" s="166"/>
    </row>
    <row r="157" spans="2:62" ht="9.75" customHeight="1" x14ac:dyDescent="0.25">
      <c r="B157" s="665" t="s">
        <v>460</v>
      </c>
      <c r="C157" s="665"/>
      <c r="D157" s="665"/>
      <c r="E157" s="665"/>
      <c r="F157" s="665"/>
      <c r="G157" s="665"/>
      <c r="H157" s="665"/>
      <c r="I157" s="665"/>
      <c r="J157" s="665"/>
      <c r="K157" s="665"/>
      <c r="L157" s="665"/>
      <c r="M157" s="665"/>
      <c r="N157" s="665"/>
      <c r="O157" s="665"/>
      <c r="BA157" s="165"/>
      <c r="BB157" s="165"/>
      <c r="BC157" s="166"/>
      <c r="BD157" s="166"/>
      <c r="BE157" s="166"/>
      <c r="BF157" s="166"/>
      <c r="BG157" s="166"/>
      <c r="BH157" s="166"/>
      <c r="BI157" s="166"/>
    </row>
    <row r="158" spans="2:62" ht="9.75" customHeight="1" x14ac:dyDescent="0.25">
      <c r="B158" s="739"/>
      <c r="C158" s="739"/>
      <c r="D158" s="739"/>
      <c r="E158" s="739"/>
      <c r="F158" s="739"/>
      <c r="G158" s="739"/>
      <c r="H158" s="739"/>
      <c r="I158" s="739"/>
      <c r="J158" s="739"/>
      <c r="K158" s="739"/>
      <c r="L158" s="739"/>
      <c r="M158" s="739"/>
      <c r="N158" s="739"/>
      <c r="O158" s="739"/>
      <c r="BA158" s="165"/>
      <c r="BB158" s="165"/>
      <c r="BC158" s="166"/>
      <c r="BD158" s="166"/>
      <c r="BE158" s="166"/>
      <c r="BF158" s="166"/>
      <c r="BG158" s="166"/>
      <c r="BH158" s="166"/>
      <c r="BI158" s="166"/>
    </row>
    <row r="159" spans="2:62" ht="9.75" customHeight="1" x14ac:dyDescent="0.25">
      <c r="B159" s="108"/>
      <c r="C159" s="664"/>
      <c r="D159" s="664"/>
      <c r="E159" s="664"/>
      <c r="F159" s="664"/>
      <c r="G159" s="664"/>
      <c r="H159" s="664"/>
      <c r="I159" s="664"/>
      <c r="J159" s="664"/>
      <c r="K159" s="664"/>
      <c r="L159" s="664"/>
      <c r="M159" s="664"/>
      <c r="N159" s="664"/>
      <c r="O159" s="664"/>
      <c r="P159" s="664"/>
      <c r="Q159" s="664"/>
      <c r="R159" s="664"/>
      <c r="S159" s="664"/>
      <c r="T159" s="664"/>
      <c r="U159" s="664"/>
      <c r="V159" s="664"/>
      <c r="W159" s="664"/>
      <c r="X159" s="664"/>
      <c r="Y159" s="664"/>
      <c r="Z159" s="664"/>
      <c r="AA159" s="664"/>
      <c r="AB159" s="664"/>
      <c r="AC159" s="664"/>
      <c r="AD159" s="664"/>
      <c r="AE159" s="664"/>
      <c r="AF159" s="664"/>
      <c r="AG159" s="664"/>
      <c r="AH159" s="664"/>
      <c r="AI159" s="664"/>
      <c r="AJ159" s="664"/>
      <c r="AK159" s="664"/>
      <c r="AL159" s="664"/>
      <c r="AM159" s="664"/>
      <c r="AN159" s="664"/>
      <c r="AO159" s="664"/>
      <c r="AP159" s="664"/>
      <c r="AQ159" s="664"/>
      <c r="AR159" s="664"/>
      <c r="AS159" s="664"/>
      <c r="AT159" s="664"/>
      <c r="AU159" s="664"/>
      <c r="AV159" s="664"/>
      <c r="AW159" s="664"/>
      <c r="AX159" s="96"/>
      <c r="AY159" s="105"/>
      <c r="BA159" s="165"/>
      <c r="BB159" s="165"/>
      <c r="BC159" s="166"/>
      <c r="BD159" s="166"/>
      <c r="BE159" s="166"/>
      <c r="BF159" s="166"/>
      <c r="BG159" s="166"/>
      <c r="BH159" s="166"/>
      <c r="BI159" s="166"/>
    </row>
    <row r="160" spans="2:62" ht="9.75" customHeight="1" x14ac:dyDescent="0.25">
      <c r="B160" s="92"/>
      <c r="C160" s="657"/>
      <c r="D160" s="657"/>
      <c r="E160" s="657"/>
      <c r="F160" s="657"/>
      <c r="G160" s="657"/>
      <c r="H160" s="657"/>
      <c r="I160" s="657"/>
      <c r="J160" s="657"/>
      <c r="K160" s="657"/>
      <c r="L160" s="657"/>
      <c r="M160" s="657"/>
      <c r="N160" s="657"/>
      <c r="O160" s="657"/>
      <c r="P160" s="657"/>
      <c r="Q160" s="657"/>
      <c r="R160" s="657"/>
      <c r="S160" s="657"/>
      <c r="T160" s="657"/>
      <c r="U160" s="657"/>
      <c r="V160" s="657"/>
      <c r="W160" s="657"/>
      <c r="X160" s="657"/>
      <c r="Y160" s="657"/>
      <c r="Z160" s="657"/>
      <c r="AA160" s="657"/>
      <c r="AB160" s="657"/>
      <c r="AC160" s="657"/>
      <c r="AD160" s="657"/>
      <c r="AE160" s="657"/>
      <c r="AF160" s="657"/>
      <c r="AG160" s="657"/>
      <c r="AH160" s="657"/>
      <c r="AI160" s="657"/>
      <c r="AJ160" s="657"/>
      <c r="AK160" s="657"/>
      <c r="AL160" s="657"/>
      <c r="AM160" s="657"/>
      <c r="AN160" s="657"/>
      <c r="AO160" s="657"/>
      <c r="AP160" s="657"/>
      <c r="AQ160" s="657"/>
      <c r="AR160" s="657"/>
      <c r="AS160" s="657"/>
      <c r="AT160" s="657"/>
      <c r="AU160" s="657"/>
      <c r="AV160" s="657"/>
      <c r="AW160" s="657"/>
      <c r="AX160" s="54"/>
      <c r="AY160" s="55"/>
      <c r="BA160" s="165"/>
      <c r="BB160" s="165"/>
      <c r="BC160" s="166"/>
      <c r="BD160" s="166"/>
      <c r="BE160" s="166"/>
      <c r="BF160" s="166"/>
      <c r="BG160" s="166"/>
      <c r="BH160" s="166"/>
      <c r="BI160" s="166"/>
    </row>
    <row r="161" spans="1:61" ht="9.75" customHeight="1" x14ac:dyDescent="0.25">
      <c r="B161" s="99"/>
      <c r="C161" s="659"/>
      <c r="D161" s="659"/>
      <c r="E161" s="659"/>
      <c r="F161" s="659"/>
      <c r="G161" s="659"/>
      <c r="H161" s="659"/>
      <c r="I161" s="659"/>
      <c r="J161" s="659"/>
      <c r="K161" s="659"/>
      <c r="L161" s="659"/>
      <c r="M161" s="659"/>
      <c r="N161" s="659"/>
      <c r="O161" s="659"/>
      <c r="P161" s="659"/>
      <c r="Q161" s="659"/>
      <c r="R161" s="659"/>
      <c r="S161" s="659"/>
      <c r="T161" s="659"/>
      <c r="U161" s="659"/>
      <c r="V161" s="659"/>
      <c r="W161" s="659"/>
      <c r="X161" s="659"/>
      <c r="Y161" s="659"/>
      <c r="Z161" s="659"/>
      <c r="AA161" s="659"/>
      <c r="AB161" s="659"/>
      <c r="AC161" s="659"/>
      <c r="AD161" s="659"/>
      <c r="AE161" s="659"/>
      <c r="AF161" s="659"/>
      <c r="AG161" s="659"/>
      <c r="AH161" s="659"/>
      <c r="AI161" s="659"/>
      <c r="AJ161" s="659"/>
      <c r="AK161" s="659"/>
      <c r="AL161" s="659"/>
      <c r="AM161" s="659"/>
      <c r="AN161" s="659"/>
      <c r="AO161" s="659"/>
      <c r="AP161" s="659"/>
      <c r="AQ161" s="659"/>
      <c r="AR161" s="659"/>
      <c r="AS161" s="659"/>
      <c r="AT161" s="659"/>
      <c r="AU161" s="659"/>
      <c r="AV161" s="659"/>
      <c r="AW161" s="659"/>
      <c r="AX161" s="49"/>
      <c r="AY161" s="83"/>
      <c r="BA161" s="165"/>
      <c r="BB161" s="165"/>
      <c r="BC161" s="166"/>
      <c r="BD161" s="166"/>
      <c r="BE161" s="166"/>
      <c r="BF161" s="166"/>
      <c r="BG161" s="166"/>
      <c r="BH161" s="166"/>
      <c r="BI161" s="166"/>
    </row>
    <row r="162" spans="1:61" ht="9.75" customHeight="1" x14ac:dyDescent="0.25">
      <c r="BA162" s="165"/>
      <c r="BB162" s="165"/>
      <c r="BC162" s="166"/>
      <c r="BD162" s="166"/>
      <c r="BE162" s="166"/>
      <c r="BF162" s="166"/>
      <c r="BG162" s="166"/>
      <c r="BH162" s="166"/>
      <c r="BI162" s="166"/>
    </row>
    <row r="163" spans="1:61" ht="9.75" customHeight="1" x14ac:dyDescent="0.25">
      <c r="BC163" s="46"/>
    </row>
    <row r="164" spans="1:61" ht="9.75" customHeight="1" x14ac:dyDescent="0.25">
      <c r="A164" s="734" t="s">
        <v>134</v>
      </c>
      <c r="B164" s="734"/>
      <c r="C164" s="734"/>
      <c r="D164" s="734"/>
      <c r="E164" s="734"/>
      <c r="F164" s="734"/>
      <c r="G164" s="734"/>
      <c r="H164" s="734"/>
      <c r="I164" s="734"/>
      <c r="J164" s="734"/>
      <c r="K164" s="734"/>
      <c r="L164" s="734"/>
      <c r="M164" s="734"/>
      <c r="N164" s="734"/>
      <c r="O164" s="734"/>
      <c r="P164" s="734"/>
      <c r="Q164" s="734"/>
      <c r="R164" s="734"/>
      <c r="S164" s="734"/>
      <c r="T164" s="734"/>
      <c r="U164" s="734"/>
      <c r="V164" s="734"/>
      <c r="W164" s="734"/>
      <c r="X164" s="734"/>
      <c r="Y164" s="734"/>
      <c r="Z164" s="734"/>
      <c r="AA164" s="734"/>
      <c r="AB164" s="734"/>
      <c r="AC164" s="734"/>
      <c r="AD164" s="734"/>
      <c r="AE164" s="734"/>
      <c r="AF164" s="734"/>
      <c r="AG164" s="734"/>
      <c r="AH164" s="734"/>
      <c r="AI164" s="734"/>
      <c r="AJ164" s="734"/>
      <c r="AK164" s="734"/>
      <c r="AL164" s="734"/>
      <c r="AM164" s="734"/>
      <c r="AN164" s="734"/>
      <c r="AO164" s="734"/>
      <c r="AP164" s="734"/>
      <c r="AQ164" s="734"/>
      <c r="AR164" s="734"/>
      <c r="AS164" s="734"/>
      <c r="AT164" s="734"/>
      <c r="AU164" s="734"/>
      <c r="AV164" s="734"/>
      <c r="AW164" s="734"/>
      <c r="AX164" s="734"/>
      <c r="AY164" s="734"/>
      <c r="BC164" s="46"/>
    </row>
    <row r="165" spans="1:61" ht="9.75" customHeight="1" x14ac:dyDescent="0.25">
      <c r="A165" s="734"/>
      <c r="B165" s="734"/>
      <c r="C165" s="734"/>
      <c r="D165" s="734"/>
      <c r="E165" s="734"/>
      <c r="F165" s="734"/>
      <c r="G165" s="734"/>
      <c r="H165" s="734"/>
      <c r="I165" s="734"/>
      <c r="J165" s="734"/>
      <c r="K165" s="734"/>
      <c r="L165" s="734"/>
      <c r="M165" s="734"/>
      <c r="N165" s="734"/>
      <c r="O165" s="734"/>
      <c r="P165" s="734"/>
      <c r="Q165" s="734"/>
      <c r="R165" s="734"/>
      <c r="S165" s="734"/>
      <c r="T165" s="734"/>
      <c r="U165" s="734"/>
      <c r="V165" s="734"/>
      <c r="W165" s="734"/>
      <c r="X165" s="734"/>
      <c r="Y165" s="734"/>
      <c r="Z165" s="734"/>
      <c r="AA165" s="734"/>
      <c r="AB165" s="734"/>
      <c r="AC165" s="734"/>
      <c r="AD165" s="734"/>
      <c r="AE165" s="734"/>
      <c r="AF165" s="734"/>
      <c r="AG165" s="734"/>
      <c r="AH165" s="734"/>
      <c r="AI165" s="734"/>
      <c r="AJ165" s="734"/>
      <c r="AK165" s="734"/>
      <c r="AL165" s="734"/>
      <c r="AM165" s="734"/>
      <c r="AN165" s="734"/>
      <c r="AO165" s="734"/>
      <c r="AP165" s="734"/>
      <c r="AQ165" s="734"/>
      <c r="AR165" s="734"/>
      <c r="AS165" s="734"/>
      <c r="AT165" s="734"/>
      <c r="AU165" s="734"/>
      <c r="AV165" s="734"/>
      <c r="AW165" s="734"/>
      <c r="AX165" s="734"/>
      <c r="AY165" s="734"/>
      <c r="BC165" s="46"/>
    </row>
    <row r="166" spans="1:61" ht="9.75" customHeight="1" x14ac:dyDescent="0.25">
      <c r="K166" s="48"/>
      <c r="L166" s="48"/>
      <c r="M166" s="48"/>
      <c r="N166" s="48"/>
      <c r="O166" s="48"/>
      <c r="P166" s="48"/>
      <c r="Q166" s="48"/>
      <c r="R166" s="48"/>
      <c r="S166" s="48"/>
      <c r="T166" s="48"/>
      <c r="U166" s="48"/>
      <c r="V166" s="48"/>
      <c r="W166" s="48"/>
      <c r="X166" s="48"/>
      <c r="Y166" s="48"/>
      <c r="Z166" s="48"/>
      <c r="AA166" s="48"/>
      <c r="AB166" s="48"/>
      <c r="AC166" s="48"/>
      <c r="AD166" s="48"/>
      <c r="AE166" s="48"/>
      <c r="AF166" s="48"/>
      <c r="AO166" s="46" t="s">
        <v>135</v>
      </c>
    </row>
    <row r="167" spans="1:61" ht="9.75" customHeight="1" x14ac:dyDescent="0.25">
      <c r="C167" s="49"/>
      <c r="D167" s="49"/>
      <c r="E167" s="49"/>
      <c r="F167" s="49"/>
      <c r="G167" s="49"/>
      <c r="H167" s="49"/>
      <c r="I167" s="49"/>
      <c r="J167" s="49"/>
      <c r="K167" s="49"/>
      <c r="L167" s="49"/>
      <c r="M167" s="49"/>
      <c r="N167" s="49"/>
      <c r="O167" s="49"/>
      <c r="P167" s="49"/>
      <c r="Q167" s="49"/>
      <c r="R167" s="49"/>
      <c r="S167" s="49"/>
      <c r="T167" s="49"/>
      <c r="U167" s="49"/>
      <c r="V167" s="49"/>
      <c r="W167" s="49"/>
      <c r="X167" s="49"/>
      <c r="Y167" s="49"/>
      <c r="Z167" s="49"/>
      <c r="AA167" s="49"/>
      <c r="AB167" s="49"/>
      <c r="AC167" s="49"/>
      <c r="AD167" s="49"/>
      <c r="AE167" s="49"/>
      <c r="AF167" s="49"/>
      <c r="AG167" s="49"/>
      <c r="AH167" s="49"/>
      <c r="AI167" s="49"/>
      <c r="AJ167" s="49"/>
      <c r="AK167" s="49"/>
      <c r="AL167" s="49"/>
      <c r="AM167" s="49"/>
      <c r="AN167" s="49"/>
      <c r="AO167" s="49"/>
      <c r="AP167" s="49"/>
      <c r="AQ167" s="49"/>
      <c r="AR167" s="49"/>
      <c r="AS167" s="49"/>
      <c r="AT167" s="49"/>
      <c r="AU167" s="49"/>
      <c r="AV167" s="49"/>
      <c r="AW167" s="49"/>
      <c r="AX167" s="49"/>
      <c r="AY167" s="49"/>
    </row>
    <row r="168" spans="1:61" ht="9.75" customHeight="1" x14ac:dyDescent="0.25">
      <c r="A168" s="50"/>
      <c r="B168" s="51"/>
      <c r="C168" s="730" t="s">
        <v>136</v>
      </c>
      <c r="D168" s="731"/>
      <c r="E168" s="731"/>
      <c r="F168" s="731"/>
      <c r="G168" s="731"/>
      <c r="H168" s="732"/>
      <c r="I168" s="721" t="s">
        <v>137</v>
      </c>
      <c r="J168" s="722"/>
      <c r="K168" s="722"/>
      <c r="L168" s="722"/>
      <c r="M168" s="722"/>
      <c r="N168" s="723"/>
      <c r="O168" s="721" t="s">
        <v>138</v>
      </c>
      <c r="P168" s="722"/>
      <c r="Q168" s="722"/>
      <c r="R168" s="723"/>
      <c r="S168" s="721" t="s">
        <v>139</v>
      </c>
      <c r="T168" s="722"/>
      <c r="U168" s="722"/>
      <c r="V168" s="723"/>
      <c r="W168" s="721" t="s">
        <v>140</v>
      </c>
      <c r="X168" s="722"/>
      <c r="Y168" s="722"/>
      <c r="Z168" s="723"/>
      <c r="AA168" s="721" t="s">
        <v>141</v>
      </c>
      <c r="AB168" s="722"/>
      <c r="AC168" s="722"/>
      <c r="AD168" s="723"/>
      <c r="AE168" s="721" t="s">
        <v>142</v>
      </c>
      <c r="AF168" s="722"/>
      <c r="AG168" s="722"/>
      <c r="AH168" s="723"/>
      <c r="AI168" s="721" t="s">
        <v>143</v>
      </c>
      <c r="AJ168" s="722"/>
      <c r="AK168" s="722"/>
      <c r="AL168" s="723"/>
      <c r="AM168" s="721" t="s">
        <v>144</v>
      </c>
      <c r="AN168" s="722"/>
      <c r="AO168" s="722"/>
      <c r="AP168" s="722"/>
      <c r="AQ168" s="722"/>
      <c r="AR168" s="723"/>
      <c r="AS168" s="721" t="s">
        <v>145</v>
      </c>
      <c r="AT168" s="731"/>
      <c r="AU168" s="731"/>
      <c r="AV168" s="731"/>
      <c r="AW168" s="731"/>
      <c r="AX168" s="731"/>
      <c r="AY168" s="732"/>
    </row>
    <row r="169" spans="1:61" ht="9.75" customHeight="1" x14ac:dyDescent="0.25">
      <c r="A169" s="709" t="s">
        <v>146</v>
      </c>
      <c r="B169" s="710"/>
      <c r="C169" s="703"/>
      <c r="D169" s="726"/>
      <c r="E169" s="726"/>
      <c r="F169" s="726"/>
      <c r="G169" s="726"/>
      <c r="H169" s="701"/>
      <c r="I169" s="709"/>
      <c r="J169" s="710"/>
      <c r="K169" s="710"/>
      <c r="L169" s="710"/>
      <c r="M169" s="710"/>
      <c r="N169" s="711"/>
      <c r="O169" s="709"/>
      <c r="P169" s="710"/>
      <c r="Q169" s="710"/>
      <c r="R169" s="711"/>
      <c r="S169" s="709"/>
      <c r="T169" s="710"/>
      <c r="U169" s="710"/>
      <c r="V169" s="711"/>
      <c r="W169" s="709"/>
      <c r="X169" s="710"/>
      <c r="Y169" s="710"/>
      <c r="Z169" s="711"/>
      <c r="AA169" s="709"/>
      <c r="AB169" s="710"/>
      <c r="AC169" s="710"/>
      <c r="AD169" s="711"/>
      <c r="AE169" s="709"/>
      <c r="AF169" s="710"/>
      <c r="AG169" s="710"/>
      <c r="AH169" s="711"/>
      <c r="AI169" s="709"/>
      <c r="AJ169" s="710"/>
      <c r="AK169" s="710"/>
      <c r="AL169" s="711"/>
      <c r="AM169" s="709"/>
      <c r="AN169" s="710"/>
      <c r="AO169" s="710"/>
      <c r="AP169" s="710"/>
      <c r="AQ169" s="710"/>
      <c r="AR169" s="711"/>
      <c r="AS169" s="703"/>
      <c r="AT169" s="726"/>
      <c r="AU169" s="726"/>
      <c r="AV169" s="726"/>
      <c r="AW169" s="726"/>
      <c r="AX169" s="726"/>
      <c r="AY169" s="701"/>
    </row>
    <row r="170" spans="1:61" ht="9.75" customHeight="1" x14ac:dyDescent="0.25">
      <c r="A170" s="709"/>
      <c r="B170" s="710"/>
      <c r="C170" s="703"/>
      <c r="D170" s="726"/>
      <c r="E170" s="726"/>
      <c r="F170" s="726"/>
      <c r="G170" s="726"/>
      <c r="H170" s="701"/>
      <c r="I170" s="709"/>
      <c r="J170" s="710"/>
      <c r="K170" s="710"/>
      <c r="L170" s="710"/>
      <c r="M170" s="710"/>
      <c r="N170" s="711"/>
      <c r="O170" s="709"/>
      <c r="P170" s="710"/>
      <c r="Q170" s="710"/>
      <c r="R170" s="711"/>
      <c r="S170" s="709"/>
      <c r="T170" s="710"/>
      <c r="U170" s="710"/>
      <c r="V170" s="711"/>
      <c r="W170" s="709"/>
      <c r="X170" s="710"/>
      <c r="Y170" s="710"/>
      <c r="Z170" s="711"/>
      <c r="AA170" s="709"/>
      <c r="AB170" s="710"/>
      <c r="AC170" s="710"/>
      <c r="AD170" s="711"/>
      <c r="AE170" s="709"/>
      <c r="AF170" s="710"/>
      <c r="AG170" s="710"/>
      <c r="AH170" s="711"/>
      <c r="AI170" s="709"/>
      <c r="AJ170" s="710"/>
      <c r="AK170" s="710"/>
      <c r="AL170" s="711"/>
      <c r="AM170" s="709"/>
      <c r="AN170" s="710"/>
      <c r="AO170" s="710"/>
      <c r="AP170" s="710"/>
      <c r="AQ170" s="710"/>
      <c r="AR170" s="711"/>
      <c r="AS170" s="703"/>
      <c r="AT170" s="726"/>
      <c r="AU170" s="726"/>
      <c r="AV170" s="726"/>
      <c r="AW170" s="726"/>
      <c r="AX170" s="726"/>
      <c r="AY170" s="701"/>
    </row>
    <row r="171" spans="1:61" ht="9.75" customHeight="1" x14ac:dyDescent="0.25">
      <c r="A171" s="709"/>
      <c r="B171" s="710"/>
      <c r="C171" s="703"/>
      <c r="D171" s="726"/>
      <c r="E171" s="726"/>
      <c r="F171" s="726"/>
      <c r="G171" s="726"/>
      <c r="H171" s="701"/>
      <c r="I171" s="709"/>
      <c r="J171" s="710"/>
      <c r="K171" s="710"/>
      <c r="L171" s="710"/>
      <c r="M171" s="710"/>
      <c r="N171" s="711"/>
      <c r="O171" s="709"/>
      <c r="P171" s="710"/>
      <c r="Q171" s="710"/>
      <c r="R171" s="711"/>
      <c r="S171" s="709"/>
      <c r="T171" s="710"/>
      <c r="U171" s="710"/>
      <c r="V171" s="711"/>
      <c r="W171" s="709"/>
      <c r="X171" s="710"/>
      <c r="Y171" s="710"/>
      <c r="Z171" s="711"/>
      <c r="AA171" s="709"/>
      <c r="AB171" s="710"/>
      <c r="AC171" s="710"/>
      <c r="AD171" s="711"/>
      <c r="AE171" s="709"/>
      <c r="AF171" s="710"/>
      <c r="AG171" s="710"/>
      <c r="AH171" s="711"/>
      <c r="AI171" s="709"/>
      <c r="AJ171" s="710"/>
      <c r="AK171" s="710"/>
      <c r="AL171" s="711"/>
      <c r="AM171" s="709"/>
      <c r="AN171" s="710"/>
      <c r="AO171" s="710"/>
      <c r="AP171" s="710"/>
      <c r="AQ171" s="710"/>
      <c r="AR171" s="711"/>
      <c r="AS171" s="703"/>
      <c r="AT171" s="726"/>
      <c r="AU171" s="726"/>
      <c r="AV171" s="726"/>
      <c r="AW171" s="726"/>
      <c r="AX171" s="726"/>
      <c r="AY171" s="701"/>
    </row>
    <row r="172" spans="1:61" ht="9.75" customHeight="1" x14ac:dyDescent="0.25">
      <c r="A172" s="106"/>
      <c r="B172" s="107"/>
      <c r="C172" s="704"/>
      <c r="D172" s="733"/>
      <c r="E172" s="733"/>
      <c r="F172" s="733"/>
      <c r="G172" s="733"/>
      <c r="H172" s="702"/>
      <c r="I172" s="714"/>
      <c r="J172" s="715"/>
      <c r="K172" s="715"/>
      <c r="L172" s="715"/>
      <c r="M172" s="715"/>
      <c r="N172" s="716"/>
      <c r="O172" s="714"/>
      <c r="P172" s="715"/>
      <c r="Q172" s="715"/>
      <c r="R172" s="716"/>
      <c r="S172" s="714"/>
      <c r="T172" s="715"/>
      <c r="U172" s="715"/>
      <c r="V172" s="716"/>
      <c r="W172" s="714"/>
      <c r="X172" s="715"/>
      <c r="Y172" s="715"/>
      <c r="Z172" s="716"/>
      <c r="AA172" s="714"/>
      <c r="AB172" s="715"/>
      <c r="AC172" s="715"/>
      <c r="AD172" s="716"/>
      <c r="AE172" s="714"/>
      <c r="AF172" s="715"/>
      <c r="AG172" s="715"/>
      <c r="AH172" s="716"/>
      <c r="AI172" s="714"/>
      <c r="AJ172" s="715"/>
      <c r="AK172" s="715"/>
      <c r="AL172" s="716"/>
      <c r="AM172" s="714"/>
      <c r="AN172" s="715"/>
      <c r="AO172" s="715"/>
      <c r="AP172" s="715"/>
      <c r="AQ172" s="715"/>
      <c r="AR172" s="716"/>
      <c r="AS172" s="704"/>
      <c r="AT172" s="733"/>
      <c r="AU172" s="733"/>
      <c r="AV172" s="733"/>
      <c r="AW172" s="733"/>
      <c r="AX172" s="733"/>
      <c r="AY172" s="702"/>
    </row>
    <row r="173" spans="1:61" ht="9.75" customHeight="1" x14ac:dyDescent="0.25">
      <c r="A173" s="109"/>
      <c r="B173" s="110"/>
      <c r="C173" s="109"/>
      <c r="D173" s="98"/>
      <c r="E173" s="98"/>
      <c r="F173" s="52"/>
      <c r="G173" s="52"/>
      <c r="H173" s="111"/>
      <c r="I173" s="169"/>
      <c r="J173" s="52"/>
      <c r="K173" s="52"/>
      <c r="L173" s="96"/>
      <c r="M173" s="52"/>
      <c r="N173" s="111"/>
      <c r="O173" s="721">
        <v>100</v>
      </c>
      <c r="P173" s="722"/>
      <c r="Q173" s="722"/>
      <c r="R173" s="723"/>
      <c r="S173" s="703" t="s">
        <v>147</v>
      </c>
      <c r="T173" s="724"/>
      <c r="U173" s="724"/>
      <c r="V173" s="701" t="s">
        <v>148</v>
      </c>
      <c r="W173" s="721">
        <v>100</v>
      </c>
      <c r="X173" s="722"/>
      <c r="Y173" s="722"/>
      <c r="Z173" s="723"/>
      <c r="AA173" s="721">
        <v>100</v>
      </c>
      <c r="AB173" s="722"/>
      <c r="AC173" s="722"/>
      <c r="AD173" s="723"/>
      <c r="AE173" s="721">
        <v>100</v>
      </c>
      <c r="AF173" s="722"/>
      <c r="AG173" s="722"/>
      <c r="AH173" s="723"/>
      <c r="AI173" s="721">
        <v>100</v>
      </c>
      <c r="AJ173" s="722"/>
      <c r="AK173" s="722"/>
      <c r="AL173" s="723"/>
      <c r="AM173" s="113"/>
      <c r="AN173" s="52"/>
      <c r="AO173" s="52"/>
      <c r="AP173" s="52"/>
      <c r="AQ173" s="96"/>
      <c r="AR173" s="105"/>
      <c r="AS173" s="730" t="s">
        <v>149</v>
      </c>
      <c r="AT173" s="731"/>
      <c r="AU173" s="731"/>
      <c r="AV173" s="731"/>
      <c r="AW173" s="731"/>
      <c r="AX173" s="731"/>
      <c r="AY173" s="55"/>
    </row>
    <row r="174" spans="1:61" ht="9.75" customHeight="1" x14ac:dyDescent="0.25">
      <c r="A174" s="709" t="s">
        <v>150</v>
      </c>
      <c r="B174" s="711"/>
      <c r="C174" s="67"/>
      <c r="D174" s="726"/>
      <c r="E174" s="726"/>
      <c r="F174" s="726"/>
      <c r="G174" s="726"/>
      <c r="H174" s="114"/>
      <c r="I174" s="89"/>
      <c r="J174" s="1066"/>
      <c r="K174" s="1066"/>
      <c r="L174" s="1066"/>
      <c r="M174" s="1066"/>
      <c r="N174" s="114"/>
      <c r="O174" s="709"/>
      <c r="P174" s="710"/>
      <c r="Q174" s="710"/>
      <c r="R174" s="711"/>
      <c r="S174" s="703"/>
      <c r="T174" s="705"/>
      <c r="U174" s="705"/>
      <c r="V174" s="701"/>
      <c r="W174" s="709"/>
      <c r="X174" s="710"/>
      <c r="Y174" s="710"/>
      <c r="Z174" s="711"/>
      <c r="AA174" s="709"/>
      <c r="AB174" s="710"/>
      <c r="AC174" s="710"/>
      <c r="AD174" s="711"/>
      <c r="AE174" s="709"/>
      <c r="AF174" s="710"/>
      <c r="AG174" s="710"/>
      <c r="AH174" s="711"/>
      <c r="AI174" s="709"/>
      <c r="AJ174" s="710"/>
      <c r="AK174" s="710"/>
      <c r="AL174" s="711"/>
      <c r="AM174" s="89"/>
      <c r="AN174" s="1066"/>
      <c r="AO174" s="1066"/>
      <c r="AP174" s="1066"/>
      <c r="AQ174" s="1066"/>
      <c r="AR174" s="79"/>
      <c r="AS174" s="703"/>
      <c r="AT174" s="726"/>
      <c r="AU174" s="726"/>
      <c r="AV174" s="726"/>
      <c r="AW174" s="726"/>
      <c r="AX174" s="726"/>
      <c r="AY174" s="55"/>
    </row>
    <row r="175" spans="1:61" ht="9.75" customHeight="1" x14ac:dyDescent="0.25">
      <c r="A175" s="709"/>
      <c r="B175" s="711"/>
      <c r="C175" s="89"/>
      <c r="D175" s="726"/>
      <c r="E175" s="726"/>
      <c r="F175" s="726"/>
      <c r="G175" s="726"/>
      <c r="H175" s="114"/>
      <c r="I175" s="89"/>
      <c r="J175" s="1066"/>
      <c r="K175" s="1066"/>
      <c r="L175" s="1066"/>
      <c r="M175" s="1066"/>
      <c r="N175" s="114"/>
      <c r="O175" s="709"/>
      <c r="P175" s="710"/>
      <c r="Q175" s="710"/>
      <c r="R175" s="711"/>
      <c r="S175" s="709"/>
      <c r="T175" s="710"/>
      <c r="U175" s="710"/>
      <c r="V175" s="711"/>
      <c r="W175" s="709"/>
      <c r="X175" s="710"/>
      <c r="Y175" s="710"/>
      <c r="Z175" s="711"/>
      <c r="AA175" s="709"/>
      <c r="AB175" s="710"/>
      <c r="AC175" s="710"/>
      <c r="AD175" s="711"/>
      <c r="AE175" s="709"/>
      <c r="AF175" s="710"/>
      <c r="AG175" s="710"/>
      <c r="AH175" s="711"/>
      <c r="AI175" s="709"/>
      <c r="AJ175" s="710"/>
      <c r="AK175" s="710"/>
      <c r="AL175" s="711"/>
      <c r="AM175" s="89"/>
      <c r="AN175" s="1066"/>
      <c r="AO175" s="1066"/>
      <c r="AP175" s="1066"/>
      <c r="AQ175" s="1066"/>
      <c r="AR175" s="79"/>
      <c r="AS175" s="703" t="s">
        <v>152</v>
      </c>
      <c r="AT175" s="726"/>
      <c r="AU175" s="726"/>
      <c r="AV175" s="726"/>
      <c r="AW175" s="726"/>
      <c r="AX175" s="726"/>
      <c r="AY175" s="55"/>
    </row>
    <row r="176" spans="1:61" s="162" customFormat="1" ht="9.75" customHeight="1" x14ac:dyDescent="0.25">
      <c r="A176" s="709"/>
      <c r="B176" s="711"/>
      <c r="C176" s="89"/>
      <c r="D176" s="726"/>
      <c r="E176" s="726"/>
      <c r="F176" s="726"/>
      <c r="G176" s="726"/>
      <c r="H176" s="79"/>
      <c r="I176" s="707" t="s">
        <v>153</v>
      </c>
      <c r="J176" s="1058"/>
      <c r="K176" s="1058"/>
      <c r="L176" s="1058"/>
      <c r="M176" s="1058"/>
      <c r="N176" s="691" t="s">
        <v>154</v>
      </c>
      <c r="O176" s="703" t="s">
        <v>147</v>
      </c>
      <c r="P176" s="705"/>
      <c r="Q176" s="705"/>
      <c r="R176" s="701" t="s">
        <v>148</v>
      </c>
      <c r="S176" s="709">
        <v>100</v>
      </c>
      <c r="T176" s="710"/>
      <c r="U176" s="710"/>
      <c r="V176" s="711"/>
      <c r="W176" s="703" t="s">
        <v>147</v>
      </c>
      <c r="X176" s="705"/>
      <c r="Y176" s="705"/>
      <c r="Z176" s="701" t="s">
        <v>148</v>
      </c>
      <c r="AA176" s="703" t="s">
        <v>147</v>
      </c>
      <c r="AB176" s="705"/>
      <c r="AC176" s="705"/>
      <c r="AD176" s="701" t="s">
        <v>148</v>
      </c>
      <c r="AE176" s="703" t="s">
        <v>147</v>
      </c>
      <c r="AF176" s="705"/>
      <c r="AG176" s="705"/>
      <c r="AH176" s="701" t="s">
        <v>148</v>
      </c>
      <c r="AI176" s="703" t="s">
        <v>147</v>
      </c>
      <c r="AJ176" s="705"/>
      <c r="AK176" s="705"/>
      <c r="AL176" s="701" t="s">
        <v>148</v>
      </c>
      <c r="AM176" s="707" t="s">
        <v>153</v>
      </c>
      <c r="AN176" s="1066"/>
      <c r="AO176" s="1066"/>
      <c r="AP176" s="1066"/>
      <c r="AQ176" s="1066"/>
      <c r="AR176" s="691" t="s">
        <v>154</v>
      </c>
      <c r="AS176" s="703"/>
      <c r="AT176" s="726"/>
      <c r="AU176" s="726"/>
      <c r="AV176" s="726"/>
      <c r="AW176" s="726"/>
      <c r="AX176" s="726"/>
      <c r="AY176" s="55"/>
      <c r="AZ176" s="46"/>
      <c r="BD176" s="46"/>
      <c r="BE176" s="46"/>
      <c r="BF176" s="46"/>
      <c r="BG176" s="46"/>
      <c r="BH176" s="46"/>
      <c r="BI176" s="46"/>
    </row>
    <row r="177" spans="1:61" s="162" customFormat="1" ht="9.75" customHeight="1" x14ac:dyDescent="0.25">
      <c r="A177" s="106"/>
      <c r="B177" s="117"/>
      <c r="C177" s="106"/>
      <c r="D177" s="107"/>
      <c r="E177" s="107"/>
      <c r="F177" s="107"/>
      <c r="G177" s="80"/>
      <c r="H177" s="81"/>
      <c r="I177" s="708"/>
      <c r="J177" s="1059"/>
      <c r="K177" s="1059"/>
      <c r="L177" s="1059"/>
      <c r="M177" s="1059"/>
      <c r="N177" s="692"/>
      <c r="O177" s="704"/>
      <c r="P177" s="706"/>
      <c r="Q177" s="706"/>
      <c r="R177" s="702"/>
      <c r="S177" s="714"/>
      <c r="T177" s="715"/>
      <c r="U177" s="715"/>
      <c r="V177" s="716"/>
      <c r="W177" s="704"/>
      <c r="X177" s="706"/>
      <c r="Y177" s="706"/>
      <c r="Z177" s="702"/>
      <c r="AA177" s="704"/>
      <c r="AB177" s="706"/>
      <c r="AC177" s="706"/>
      <c r="AD177" s="702"/>
      <c r="AE177" s="704"/>
      <c r="AF177" s="706"/>
      <c r="AG177" s="706"/>
      <c r="AH177" s="702"/>
      <c r="AI177" s="704"/>
      <c r="AJ177" s="706"/>
      <c r="AK177" s="706"/>
      <c r="AL177" s="702"/>
      <c r="AM177" s="708"/>
      <c r="AN177" s="1066"/>
      <c r="AO177" s="1066"/>
      <c r="AP177" s="1066"/>
      <c r="AQ177" s="1066"/>
      <c r="AR177" s="692"/>
      <c r="AS177" s="92"/>
      <c r="AT177" s="63"/>
      <c r="AU177" s="63"/>
      <c r="AV177" s="54"/>
      <c r="AW177" s="53"/>
      <c r="AX177" s="53"/>
      <c r="AY177" s="55"/>
      <c r="AZ177" s="46"/>
      <c r="BD177" s="46"/>
      <c r="BE177" s="46"/>
      <c r="BF177" s="46"/>
      <c r="BG177" s="46"/>
      <c r="BH177" s="46"/>
      <c r="BI177" s="46"/>
    </row>
    <row r="178" spans="1:61" ht="9.75" customHeight="1" x14ac:dyDescent="0.25">
      <c r="A178" s="109"/>
      <c r="B178" s="110"/>
      <c r="C178" s="109"/>
      <c r="D178" s="98"/>
      <c r="E178" s="98"/>
      <c r="F178" s="52"/>
      <c r="G178" s="52"/>
      <c r="H178" s="111"/>
      <c r="I178" s="169"/>
      <c r="J178" s="259"/>
      <c r="K178" s="259"/>
      <c r="L178" s="260"/>
      <c r="M178" s="259"/>
      <c r="N178" s="119"/>
      <c r="O178" s="721">
        <v>100</v>
      </c>
      <c r="P178" s="722"/>
      <c r="Q178" s="722"/>
      <c r="R178" s="723"/>
      <c r="S178" s="703" t="s">
        <v>147</v>
      </c>
      <c r="T178" s="724"/>
      <c r="U178" s="724"/>
      <c r="V178" s="701" t="s">
        <v>148</v>
      </c>
      <c r="W178" s="721">
        <v>100</v>
      </c>
      <c r="X178" s="722"/>
      <c r="Y178" s="722"/>
      <c r="Z178" s="723"/>
      <c r="AA178" s="721">
        <v>100</v>
      </c>
      <c r="AB178" s="722"/>
      <c r="AC178" s="722"/>
      <c r="AD178" s="723"/>
      <c r="AE178" s="721">
        <v>100</v>
      </c>
      <c r="AF178" s="722"/>
      <c r="AG178" s="722"/>
      <c r="AH178" s="723"/>
      <c r="AI178" s="721">
        <v>100</v>
      </c>
      <c r="AJ178" s="722"/>
      <c r="AK178" s="722"/>
      <c r="AL178" s="723"/>
      <c r="AM178" s="113"/>
      <c r="AN178" s="259"/>
      <c r="AO178" s="259"/>
      <c r="AP178" s="259"/>
      <c r="AQ178" s="260"/>
      <c r="AR178" s="105"/>
      <c r="AS178" s="727"/>
      <c r="AT178" s="728"/>
      <c r="AU178" s="728"/>
      <c r="AV178" s="728"/>
      <c r="AW178" s="728"/>
      <c r="AX178" s="728"/>
      <c r="AY178" s="729"/>
    </row>
    <row r="179" spans="1:61" ht="9.75" customHeight="1" x14ac:dyDescent="0.25">
      <c r="A179" s="709" t="s">
        <v>156</v>
      </c>
      <c r="B179" s="711"/>
      <c r="C179" s="67"/>
      <c r="D179" s="726"/>
      <c r="E179" s="726"/>
      <c r="F179" s="726"/>
      <c r="G179" s="726"/>
      <c r="H179" s="114"/>
      <c r="I179" s="89"/>
      <c r="J179" s="1066"/>
      <c r="K179" s="1066"/>
      <c r="L179" s="1066"/>
      <c r="M179" s="1066"/>
      <c r="N179" s="121"/>
      <c r="O179" s="709"/>
      <c r="P179" s="710"/>
      <c r="Q179" s="710"/>
      <c r="R179" s="711"/>
      <c r="S179" s="703"/>
      <c r="T179" s="705"/>
      <c r="U179" s="705"/>
      <c r="V179" s="701"/>
      <c r="W179" s="709"/>
      <c r="X179" s="710"/>
      <c r="Y179" s="710"/>
      <c r="Z179" s="711"/>
      <c r="AA179" s="709"/>
      <c r="AB179" s="710"/>
      <c r="AC179" s="710"/>
      <c r="AD179" s="711"/>
      <c r="AE179" s="709"/>
      <c r="AF179" s="710"/>
      <c r="AG179" s="710"/>
      <c r="AH179" s="711"/>
      <c r="AI179" s="709"/>
      <c r="AJ179" s="710"/>
      <c r="AK179" s="710"/>
      <c r="AL179" s="711"/>
      <c r="AM179" s="89"/>
      <c r="AN179" s="1066"/>
      <c r="AO179" s="1066"/>
      <c r="AP179" s="1066"/>
      <c r="AQ179" s="1066"/>
      <c r="AR179" s="79"/>
      <c r="AS179" s="727"/>
      <c r="AT179" s="728"/>
      <c r="AU179" s="728"/>
      <c r="AV179" s="728"/>
      <c r="AW179" s="728"/>
      <c r="AX179" s="728"/>
      <c r="AY179" s="729"/>
    </row>
    <row r="180" spans="1:61" ht="9.75" customHeight="1" x14ac:dyDescent="0.25">
      <c r="A180" s="709"/>
      <c r="B180" s="711"/>
      <c r="C180" s="89"/>
      <c r="D180" s="726"/>
      <c r="E180" s="726"/>
      <c r="F180" s="726"/>
      <c r="G180" s="726"/>
      <c r="H180" s="114"/>
      <c r="I180" s="89"/>
      <c r="J180" s="1066"/>
      <c r="K180" s="1066"/>
      <c r="L180" s="1066"/>
      <c r="M180" s="1066"/>
      <c r="N180" s="121"/>
      <c r="O180" s="709"/>
      <c r="P180" s="710"/>
      <c r="Q180" s="710"/>
      <c r="R180" s="711"/>
      <c r="S180" s="709"/>
      <c r="T180" s="710"/>
      <c r="U180" s="710"/>
      <c r="V180" s="711"/>
      <c r="W180" s="709"/>
      <c r="X180" s="710"/>
      <c r="Y180" s="710"/>
      <c r="Z180" s="711"/>
      <c r="AA180" s="709"/>
      <c r="AB180" s="710"/>
      <c r="AC180" s="710"/>
      <c r="AD180" s="711"/>
      <c r="AE180" s="709"/>
      <c r="AF180" s="710"/>
      <c r="AG180" s="710"/>
      <c r="AH180" s="711"/>
      <c r="AI180" s="709"/>
      <c r="AJ180" s="710"/>
      <c r="AK180" s="710"/>
      <c r="AL180" s="711"/>
      <c r="AM180" s="89"/>
      <c r="AN180" s="1066"/>
      <c r="AO180" s="1066"/>
      <c r="AP180" s="1066"/>
      <c r="AQ180" s="1066"/>
      <c r="AR180" s="79"/>
      <c r="AS180" s="703" t="s">
        <v>157</v>
      </c>
      <c r="AT180" s="726"/>
      <c r="AU180" s="726"/>
      <c r="AV180" s="726"/>
      <c r="AW180" s="726"/>
      <c r="AX180" s="726"/>
      <c r="AY180" s="55"/>
    </row>
    <row r="181" spans="1:61" ht="13.5" customHeight="1" x14ac:dyDescent="0.25">
      <c r="A181" s="709"/>
      <c r="B181" s="711"/>
      <c r="C181" s="89"/>
      <c r="D181" s="726"/>
      <c r="E181" s="726"/>
      <c r="F181" s="726"/>
      <c r="G181" s="726"/>
      <c r="H181" s="79"/>
      <c r="I181" s="707" t="s">
        <v>153</v>
      </c>
      <c r="J181" s="1058"/>
      <c r="K181" s="1058"/>
      <c r="L181" s="1058"/>
      <c r="M181" s="1058"/>
      <c r="N181" s="691" t="s">
        <v>154</v>
      </c>
      <c r="O181" s="703" t="s">
        <v>147</v>
      </c>
      <c r="P181" s="705"/>
      <c r="Q181" s="705"/>
      <c r="R181" s="701" t="s">
        <v>148</v>
      </c>
      <c r="S181" s="709">
        <v>100</v>
      </c>
      <c r="T181" s="710"/>
      <c r="U181" s="710"/>
      <c r="V181" s="711"/>
      <c r="W181" s="703" t="s">
        <v>147</v>
      </c>
      <c r="X181" s="705"/>
      <c r="Y181" s="705"/>
      <c r="Z181" s="701" t="s">
        <v>148</v>
      </c>
      <c r="AA181" s="703" t="s">
        <v>147</v>
      </c>
      <c r="AB181" s="705"/>
      <c r="AC181" s="705"/>
      <c r="AD181" s="701" t="s">
        <v>148</v>
      </c>
      <c r="AE181" s="703" t="s">
        <v>147</v>
      </c>
      <c r="AF181" s="705"/>
      <c r="AG181" s="705"/>
      <c r="AH181" s="701" t="s">
        <v>148</v>
      </c>
      <c r="AI181" s="703" t="s">
        <v>147</v>
      </c>
      <c r="AJ181" s="705"/>
      <c r="AK181" s="705"/>
      <c r="AL181" s="701" t="s">
        <v>148</v>
      </c>
      <c r="AM181" s="707" t="s">
        <v>153</v>
      </c>
      <c r="AN181" s="1066"/>
      <c r="AO181" s="1066"/>
      <c r="AP181" s="1066"/>
      <c r="AQ181" s="1066"/>
      <c r="AR181" s="691" t="s">
        <v>154</v>
      </c>
      <c r="AS181" s="703"/>
      <c r="AT181" s="726"/>
      <c r="AU181" s="726"/>
      <c r="AV181" s="726"/>
      <c r="AW181" s="726"/>
      <c r="AX181" s="726"/>
      <c r="AY181" s="55"/>
    </row>
    <row r="182" spans="1:61" ht="13.5" customHeight="1" x14ac:dyDescent="0.25">
      <c r="A182" s="106"/>
      <c r="B182" s="117"/>
      <c r="C182" s="106"/>
      <c r="D182" s="107"/>
      <c r="E182" s="107"/>
      <c r="F182" s="107"/>
      <c r="G182" s="80"/>
      <c r="H182" s="81"/>
      <c r="I182" s="708"/>
      <c r="J182" s="1059"/>
      <c r="K182" s="1059"/>
      <c r="L182" s="1059"/>
      <c r="M182" s="1059"/>
      <c r="N182" s="692"/>
      <c r="O182" s="704"/>
      <c r="P182" s="706"/>
      <c r="Q182" s="706"/>
      <c r="R182" s="702"/>
      <c r="S182" s="714"/>
      <c r="T182" s="715"/>
      <c r="U182" s="715"/>
      <c r="V182" s="716"/>
      <c r="W182" s="704"/>
      <c r="X182" s="706"/>
      <c r="Y182" s="706"/>
      <c r="Z182" s="702"/>
      <c r="AA182" s="704"/>
      <c r="AB182" s="706"/>
      <c r="AC182" s="706"/>
      <c r="AD182" s="702"/>
      <c r="AE182" s="704"/>
      <c r="AF182" s="706"/>
      <c r="AG182" s="706"/>
      <c r="AH182" s="702"/>
      <c r="AI182" s="704"/>
      <c r="AJ182" s="706"/>
      <c r="AK182" s="706"/>
      <c r="AL182" s="702"/>
      <c r="AM182" s="708"/>
      <c r="AN182" s="1066"/>
      <c r="AO182" s="1066"/>
      <c r="AP182" s="1066"/>
      <c r="AQ182" s="1066"/>
      <c r="AR182" s="692"/>
      <c r="AS182" s="170"/>
      <c r="AT182" s="54"/>
      <c r="AU182" s="54"/>
      <c r="AV182" s="54"/>
      <c r="AW182" s="54"/>
      <c r="AX182" s="54"/>
      <c r="AY182" s="55"/>
    </row>
    <row r="183" spans="1:61" ht="13.5" customHeight="1" x14ac:dyDescent="0.25">
      <c r="A183" s="109"/>
      <c r="B183" s="110"/>
      <c r="C183" s="109"/>
      <c r="D183" s="98"/>
      <c r="E183" s="98"/>
      <c r="F183" s="52"/>
      <c r="G183" s="52"/>
      <c r="H183" s="111"/>
      <c r="I183" s="169"/>
      <c r="J183" s="259"/>
      <c r="K183" s="259"/>
      <c r="L183" s="260"/>
      <c r="M183" s="259"/>
      <c r="N183" s="119"/>
      <c r="O183" s="721">
        <v>100</v>
      </c>
      <c r="P183" s="722"/>
      <c r="Q183" s="722"/>
      <c r="R183" s="723"/>
      <c r="S183" s="703" t="s">
        <v>147</v>
      </c>
      <c r="T183" s="724"/>
      <c r="U183" s="724"/>
      <c r="V183" s="701" t="s">
        <v>148</v>
      </c>
      <c r="W183" s="721">
        <v>100</v>
      </c>
      <c r="X183" s="722"/>
      <c r="Y183" s="722"/>
      <c r="Z183" s="723"/>
      <c r="AA183" s="721">
        <v>100</v>
      </c>
      <c r="AB183" s="722"/>
      <c r="AC183" s="722"/>
      <c r="AD183" s="723"/>
      <c r="AE183" s="721">
        <v>100</v>
      </c>
      <c r="AF183" s="722"/>
      <c r="AG183" s="722"/>
      <c r="AH183" s="723"/>
      <c r="AI183" s="721">
        <v>100</v>
      </c>
      <c r="AJ183" s="722"/>
      <c r="AK183" s="722"/>
      <c r="AL183" s="723"/>
      <c r="AM183" s="113"/>
      <c r="AN183" s="259"/>
      <c r="AO183" s="259"/>
      <c r="AP183" s="259"/>
      <c r="AQ183" s="260"/>
      <c r="AR183" s="105"/>
      <c r="AS183" s="53"/>
      <c r="AT183" s="54"/>
      <c r="AU183" s="54"/>
      <c r="AV183" s="53"/>
      <c r="AW183" s="120"/>
      <c r="AX183" s="120"/>
      <c r="AY183" s="115"/>
    </row>
    <row r="184" spans="1:61" ht="9.75" customHeight="1" x14ac:dyDescent="0.25">
      <c r="A184" s="709" t="s">
        <v>158</v>
      </c>
      <c r="B184" s="711"/>
      <c r="C184" s="67"/>
      <c r="D184" s="726"/>
      <c r="E184" s="726"/>
      <c r="F184" s="726"/>
      <c r="G184" s="726"/>
      <c r="H184" s="114"/>
      <c r="I184" s="89"/>
      <c r="J184" s="1066"/>
      <c r="K184" s="1066"/>
      <c r="L184" s="1066"/>
      <c r="M184" s="1066"/>
      <c r="N184" s="121"/>
      <c r="O184" s="709"/>
      <c r="P184" s="710"/>
      <c r="Q184" s="710"/>
      <c r="R184" s="711"/>
      <c r="S184" s="703"/>
      <c r="T184" s="705"/>
      <c r="U184" s="705"/>
      <c r="V184" s="701"/>
      <c r="W184" s="709"/>
      <c r="X184" s="710"/>
      <c r="Y184" s="710"/>
      <c r="Z184" s="711"/>
      <c r="AA184" s="709"/>
      <c r="AB184" s="710"/>
      <c r="AC184" s="710"/>
      <c r="AD184" s="711"/>
      <c r="AE184" s="709"/>
      <c r="AF184" s="710"/>
      <c r="AG184" s="710"/>
      <c r="AH184" s="711"/>
      <c r="AI184" s="709"/>
      <c r="AJ184" s="710"/>
      <c r="AK184" s="710"/>
      <c r="AL184" s="711"/>
      <c r="AM184" s="89"/>
      <c r="AN184" s="1066"/>
      <c r="AO184" s="1066"/>
      <c r="AP184" s="1066"/>
      <c r="AQ184" s="1066"/>
      <c r="AR184" s="79"/>
      <c r="AS184" s="725" t="s">
        <v>315</v>
      </c>
      <c r="AT184" s="718"/>
      <c r="AU184" s="718"/>
      <c r="AV184" s="718"/>
      <c r="AW184" s="718"/>
      <c r="AX184" s="718"/>
      <c r="AY184" s="719"/>
    </row>
    <row r="185" spans="1:61" ht="9.75" customHeight="1" x14ac:dyDescent="0.25">
      <c r="A185" s="709"/>
      <c r="B185" s="711"/>
      <c r="C185" s="89"/>
      <c r="D185" s="726"/>
      <c r="E185" s="726"/>
      <c r="F185" s="726"/>
      <c r="G185" s="726"/>
      <c r="H185" s="114"/>
      <c r="I185" s="89"/>
      <c r="J185" s="1066"/>
      <c r="K185" s="1066"/>
      <c r="L185" s="1066"/>
      <c r="M185" s="1066"/>
      <c r="N185" s="121"/>
      <c r="O185" s="709"/>
      <c r="P185" s="710"/>
      <c r="Q185" s="710"/>
      <c r="R185" s="711"/>
      <c r="S185" s="709"/>
      <c r="T185" s="710"/>
      <c r="U185" s="710"/>
      <c r="V185" s="711"/>
      <c r="W185" s="709"/>
      <c r="X185" s="710"/>
      <c r="Y185" s="710"/>
      <c r="Z185" s="711"/>
      <c r="AA185" s="709"/>
      <c r="AB185" s="710"/>
      <c r="AC185" s="710"/>
      <c r="AD185" s="711"/>
      <c r="AE185" s="709"/>
      <c r="AF185" s="710"/>
      <c r="AG185" s="710"/>
      <c r="AH185" s="711"/>
      <c r="AI185" s="709"/>
      <c r="AJ185" s="710"/>
      <c r="AK185" s="710"/>
      <c r="AL185" s="711"/>
      <c r="AM185" s="89"/>
      <c r="AN185" s="1066"/>
      <c r="AO185" s="1066"/>
      <c r="AP185" s="1066"/>
      <c r="AQ185" s="1066"/>
      <c r="AR185" s="79"/>
      <c r="AS185" s="717"/>
      <c r="AT185" s="718"/>
      <c r="AU185" s="718"/>
      <c r="AV185" s="718"/>
      <c r="AW185" s="718"/>
      <c r="AX185" s="718"/>
      <c r="AY185" s="719"/>
    </row>
    <row r="186" spans="1:61" ht="9.75" customHeight="1" x14ac:dyDescent="0.25">
      <c r="A186" s="709"/>
      <c r="B186" s="711"/>
      <c r="C186" s="89"/>
      <c r="D186" s="726"/>
      <c r="E186" s="726"/>
      <c r="F186" s="726"/>
      <c r="G186" s="726"/>
      <c r="H186" s="79"/>
      <c r="I186" s="707" t="s">
        <v>153</v>
      </c>
      <c r="J186" s="1058"/>
      <c r="K186" s="1058"/>
      <c r="L186" s="1058"/>
      <c r="M186" s="1058"/>
      <c r="N186" s="691" t="s">
        <v>154</v>
      </c>
      <c r="O186" s="703" t="s">
        <v>147</v>
      </c>
      <c r="P186" s="705"/>
      <c r="Q186" s="705"/>
      <c r="R186" s="701" t="s">
        <v>148</v>
      </c>
      <c r="S186" s="709">
        <v>100</v>
      </c>
      <c r="T186" s="710"/>
      <c r="U186" s="710"/>
      <c r="V186" s="711"/>
      <c r="W186" s="703" t="s">
        <v>147</v>
      </c>
      <c r="X186" s="705"/>
      <c r="Y186" s="705"/>
      <c r="Z186" s="701" t="s">
        <v>148</v>
      </c>
      <c r="AA186" s="703" t="s">
        <v>147</v>
      </c>
      <c r="AB186" s="705"/>
      <c r="AC186" s="705"/>
      <c r="AD186" s="701" t="s">
        <v>148</v>
      </c>
      <c r="AE186" s="703" t="s">
        <v>147</v>
      </c>
      <c r="AF186" s="705"/>
      <c r="AG186" s="705"/>
      <c r="AH186" s="701" t="s">
        <v>148</v>
      </c>
      <c r="AI186" s="703" t="s">
        <v>147</v>
      </c>
      <c r="AJ186" s="705"/>
      <c r="AK186" s="705"/>
      <c r="AL186" s="701" t="s">
        <v>148</v>
      </c>
      <c r="AM186" s="707" t="s">
        <v>153</v>
      </c>
      <c r="AN186" s="1066"/>
      <c r="AO186" s="1066"/>
      <c r="AP186" s="1066"/>
      <c r="AQ186" s="1066"/>
      <c r="AR186" s="691" t="s">
        <v>154</v>
      </c>
      <c r="AS186" s="693" t="s">
        <v>316</v>
      </c>
      <c r="AT186" s="694"/>
      <c r="AU186" s="694"/>
      <c r="AV186" s="694"/>
      <c r="AW186" s="697"/>
      <c r="AX186" s="697"/>
      <c r="AY186" s="698"/>
    </row>
    <row r="187" spans="1:61" ht="9.75" customHeight="1" x14ac:dyDescent="0.25">
      <c r="A187" s="106"/>
      <c r="B187" s="117"/>
      <c r="C187" s="106"/>
      <c r="D187" s="107"/>
      <c r="E187" s="107"/>
      <c r="F187" s="107"/>
      <c r="G187" s="80"/>
      <c r="H187" s="81"/>
      <c r="I187" s="708"/>
      <c r="J187" s="1059"/>
      <c r="K187" s="1059"/>
      <c r="L187" s="1059"/>
      <c r="M187" s="1059"/>
      <c r="N187" s="692"/>
      <c r="O187" s="704"/>
      <c r="P187" s="706"/>
      <c r="Q187" s="706"/>
      <c r="R187" s="702"/>
      <c r="S187" s="714"/>
      <c r="T187" s="715"/>
      <c r="U187" s="715"/>
      <c r="V187" s="716"/>
      <c r="W187" s="704"/>
      <c r="X187" s="706"/>
      <c r="Y187" s="706"/>
      <c r="Z187" s="702"/>
      <c r="AA187" s="704"/>
      <c r="AB187" s="706"/>
      <c r="AC187" s="706"/>
      <c r="AD187" s="702"/>
      <c r="AE187" s="704"/>
      <c r="AF187" s="706"/>
      <c r="AG187" s="706"/>
      <c r="AH187" s="702"/>
      <c r="AI187" s="704"/>
      <c r="AJ187" s="706"/>
      <c r="AK187" s="706"/>
      <c r="AL187" s="702"/>
      <c r="AM187" s="708"/>
      <c r="AN187" s="1067"/>
      <c r="AO187" s="1067"/>
      <c r="AP187" s="1067"/>
      <c r="AQ187" s="1067"/>
      <c r="AR187" s="692"/>
      <c r="AS187" s="695"/>
      <c r="AT187" s="696"/>
      <c r="AU187" s="696"/>
      <c r="AV187" s="696"/>
      <c r="AW187" s="699"/>
      <c r="AX187" s="699"/>
      <c r="AY187" s="700"/>
    </row>
    <row r="189" spans="1:61" ht="9.75" customHeight="1" x14ac:dyDescent="0.25">
      <c r="A189" s="680" t="s">
        <v>159</v>
      </c>
      <c r="B189" s="681"/>
      <c r="C189" s="681"/>
      <c r="D189" s="681"/>
      <c r="E189" s="681"/>
      <c r="F189" s="681"/>
      <c r="G189" s="681"/>
      <c r="H189" s="681"/>
      <c r="I189" s="681"/>
      <c r="J189" s="681"/>
      <c r="K189" s="681"/>
      <c r="L189" s="681"/>
      <c r="M189" s="681"/>
      <c r="N189" s="681"/>
      <c r="O189" s="681"/>
      <c r="P189" s="681"/>
      <c r="Q189" s="681"/>
      <c r="R189" s="681"/>
      <c r="S189" s="681"/>
      <c r="T189" s="681"/>
      <c r="U189" s="681"/>
      <c r="V189" s="681"/>
      <c r="W189" s="681"/>
      <c r="X189" s="681"/>
      <c r="Y189" s="681"/>
      <c r="Z189" s="681"/>
      <c r="AA189" s="681"/>
      <c r="AB189" s="681"/>
      <c r="AC189" s="681"/>
      <c r="AD189" s="681"/>
      <c r="AE189" s="681"/>
      <c r="AF189" s="681"/>
      <c r="AG189" s="681"/>
      <c r="AH189" s="681"/>
      <c r="AI189" s="681"/>
      <c r="AJ189" s="681"/>
      <c r="AK189" s="681"/>
      <c r="AL189" s="681"/>
      <c r="AM189" s="681"/>
      <c r="AN189" s="681"/>
      <c r="AO189" s="681"/>
      <c r="AP189" s="681"/>
      <c r="AQ189" s="681"/>
      <c r="AR189" s="681"/>
      <c r="AS189" s="681"/>
      <c r="AT189" s="681"/>
      <c r="AU189" s="681"/>
      <c r="AV189" s="681"/>
      <c r="AW189" s="681"/>
      <c r="AX189" s="681"/>
      <c r="AY189" s="682"/>
    </row>
    <row r="190" spans="1:61" ht="9.75" customHeight="1" x14ac:dyDescent="0.25">
      <c r="A190" s="683"/>
      <c r="B190" s="684"/>
      <c r="C190" s="684"/>
      <c r="D190" s="684"/>
      <c r="E190" s="684"/>
      <c r="F190" s="684"/>
      <c r="G190" s="684"/>
      <c r="H190" s="684"/>
      <c r="I190" s="684"/>
      <c r="J190" s="684"/>
      <c r="K190" s="684"/>
      <c r="L190" s="684"/>
      <c r="M190" s="684"/>
      <c r="N190" s="684"/>
      <c r="O190" s="684"/>
      <c r="P190" s="684"/>
      <c r="Q190" s="684"/>
      <c r="R190" s="684"/>
      <c r="S190" s="684"/>
      <c r="T190" s="684"/>
      <c r="U190" s="684"/>
      <c r="V190" s="684"/>
      <c r="W190" s="684"/>
      <c r="X190" s="684"/>
      <c r="Y190" s="684"/>
      <c r="Z190" s="684"/>
      <c r="AA190" s="684"/>
      <c r="AB190" s="684"/>
      <c r="AC190" s="684"/>
      <c r="AD190" s="684"/>
      <c r="AE190" s="684"/>
      <c r="AF190" s="684"/>
      <c r="AG190" s="684"/>
      <c r="AH190" s="684"/>
      <c r="AI190" s="684"/>
      <c r="AJ190" s="684"/>
      <c r="AK190" s="684"/>
      <c r="AL190" s="684"/>
      <c r="AM190" s="684"/>
      <c r="AN190" s="684"/>
      <c r="AO190" s="684"/>
      <c r="AP190" s="684"/>
      <c r="AQ190" s="684"/>
      <c r="AR190" s="684"/>
      <c r="AS190" s="684"/>
      <c r="AT190" s="684"/>
      <c r="AU190" s="684"/>
      <c r="AV190" s="684"/>
      <c r="AW190" s="684"/>
      <c r="AX190" s="684"/>
      <c r="AY190" s="685"/>
    </row>
    <row r="191" spans="1:61" ht="9.75" customHeight="1" x14ac:dyDescent="0.25">
      <c r="A191" s="686"/>
      <c r="B191" s="687"/>
      <c r="C191" s="687"/>
      <c r="D191" s="687"/>
      <c r="E191" s="687"/>
      <c r="F191" s="687"/>
      <c r="G191" s="687"/>
      <c r="H191" s="687"/>
      <c r="I191" s="687"/>
      <c r="J191" s="687"/>
      <c r="K191" s="687"/>
      <c r="L191" s="687"/>
      <c r="M191" s="687"/>
      <c r="N191" s="687"/>
      <c r="O191" s="687"/>
      <c r="P191" s="687"/>
      <c r="Q191" s="687"/>
      <c r="R191" s="687"/>
      <c r="S191" s="687"/>
      <c r="T191" s="687"/>
      <c r="U191" s="687"/>
      <c r="V191" s="687"/>
      <c r="W191" s="687"/>
      <c r="X191" s="687"/>
      <c r="Y191" s="687"/>
      <c r="Z191" s="687"/>
      <c r="AA191" s="687"/>
      <c r="AB191" s="687"/>
      <c r="AC191" s="687"/>
      <c r="AD191" s="687"/>
      <c r="AE191" s="687"/>
      <c r="AF191" s="687"/>
      <c r="AG191" s="687"/>
      <c r="AH191" s="687"/>
      <c r="AI191" s="687"/>
      <c r="AJ191" s="687"/>
      <c r="AK191" s="687"/>
      <c r="AL191" s="687"/>
      <c r="AM191" s="687"/>
      <c r="AN191" s="687"/>
      <c r="AO191" s="687"/>
      <c r="AP191" s="687"/>
      <c r="AQ191" s="687"/>
      <c r="AR191" s="687"/>
      <c r="AS191" s="687"/>
      <c r="AT191" s="687"/>
      <c r="AU191" s="687"/>
      <c r="AV191" s="687"/>
      <c r="AW191" s="687"/>
      <c r="AX191" s="687"/>
      <c r="AY191" s="688"/>
    </row>
    <row r="192" spans="1:61" ht="9.75" customHeight="1" x14ac:dyDescent="0.25">
      <c r="A192" s="92"/>
      <c r="B192" s="54"/>
      <c r="C192" s="54"/>
      <c r="D192" s="54"/>
      <c r="E192" s="54"/>
      <c r="F192" s="54"/>
      <c r="G192" s="54"/>
      <c r="H192" s="54"/>
      <c r="I192" s="54"/>
      <c r="J192" s="54"/>
      <c r="K192" s="54"/>
      <c r="L192" s="54"/>
      <c r="M192" s="54"/>
      <c r="N192" s="54"/>
      <c r="O192" s="54"/>
      <c r="P192" s="54"/>
      <c r="Q192" s="54"/>
      <c r="R192" s="54"/>
      <c r="S192" s="54"/>
      <c r="T192" s="54"/>
      <c r="U192" s="54"/>
      <c r="V192" s="54"/>
      <c r="W192" s="54"/>
      <c r="X192" s="54"/>
      <c r="Y192" s="54"/>
      <c r="Z192" s="54"/>
      <c r="AA192" s="54"/>
      <c r="AB192" s="54"/>
      <c r="AC192" s="54"/>
      <c r="AD192" s="54"/>
      <c r="AE192" s="54"/>
      <c r="AF192" s="54"/>
      <c r="AG192" s="54"/>
      <c r="AH192" s="54"/>
      <c r="AI192" s="54"/>
      <c r="AJ192" s="54"/>
      <c r="AK192" s="54"/>
      <c r="AL192" s="54"/>
      <c r="AM192" s="54"/>
      <c r="AN192" s="54"/>
      <c r="AO192" s="54"/>
      <c r="AP192" s="54"/>
      <c r="AQ192" s="54"/>
      <c r="AR192" s="54"/>
      <c r="AS192" s="54"/>
      <c r="AT192" s="54"/>
      <c r="AU192" s="54"/>
      <c r="AV192" s="54"/>
      <c r="AW192" s="54"/>
      <c r="AX192" s="54"/>
      <c r="AY192" s="55"/>
    </row>
    <row r="193" spans="1:51" ht="9.75" customHeight="1" x14ac:dyDescent="0.25">
      <c r="A193" s="92"/>
      <c r="B193" s="679"/>
      <c r="C193" s="679"/>
      <c r="D193" s="679"/>
      <c r="E193" s="679"/>
      <c r="F193" s="679"/>
      <c r="G193" s="679"/>
      <c r="H193" s="679"/>
      <c r="I193" s="679"/>
      <c r="J193" s="679"/>
      <c r="K193" s="679"/>
      <c r="L193" s="679"/>
      <c r="M193" s="679"/>
      <c r="N193" s="679"/>
      <c r="O193" s="679"/>
      <c r="P193" s="679"/>
      <c r="Q193" s="679"/>
      <c r="R193" s="679"/>
      <c r="S193" s="679"/>
      <c r="T193" s="679"/>
      <c r="U193" s="679"/>
      <c r="V193" s="679"/>
      <c r="W193" s="679"/>
      <c r="X193" s="679"/>
      <c r="Y193" s="679"/>
      <c r="Z193" s="679"/>
      <c r="AA193" s="679"/>
      <c r="AB193" s="679"/>
      <c r="AC193" s="679"/>
      <c r="AD193" s="679"/>
      <c r="AE193" s="679"/>
      <c r="AF193" s="679"/>
      <c r="AG193" s="679"/>
      <c r="AH193" s="679"/>
      <c r="AI193" s="679"/>
      <c r="AJ193" s="679"/>
      <c r="AK193" s="679"/>
      <c r="AL193" s="679"/>
      <c r="AM193" s="679"/>
      <c r="AN193" s="679"/>
      <c r="AO193" s="679"/>
      <c r="AP193" s="679"/>
      <c r="AQ193" s="679"/>
      <c r="AR193" s="679"/>
      <c r="AS193" s="679"/>
      <c r="AT193" s="679"/>
      <c r="AU193" s="679"/>
      <c r="AV193" s="679"/>
      <c r="AW193" s="679"/>
      <c r="AX193" s="679"/>
      <c r="AY193" s="55"/>
    </row>
    <row r="194" spans="1:51" ht="9.75" customHeight="1" x14ac:dyDescent="0.25">
      <c r="A194" s="92"/>
      <c r="B194" s="679"/>
      <c r="C194" s="679"/>
      <c r="D194" s="679"/>
      <c r="E194" s="679"/>
      <c r="F194" s="679"/>
      <c r="G194" s="679"/>
      <c r="H194" s="679"/>
      <c r="I194" s="679"/>
      <c r="J194" s="679"/>
      <c r="K194" s="679"/>
      <c r="L194" s="679"/>
      <c r="M194" s="679"/>
      <c r="N194" s="679"/>
      <c r="O194" s="679"/>
      <c r="P194" s="679"/>
      <c r="Q194" s="679"/>
      <c r="R194" s="679"/>
      <c r="S194" s="679"/>
      <c r="T194" s="679"/>
      <c r="U194" s="679"/>
      <c r="V194" s="679"/>
      <c r="W194" s="679"/>
      <c r="X194" s="679"/>
      <c r="Y194" s="679"/>
      <c r="Z194" s="679"/>
      <c r="AA194" s="679"/>
      <c r="AB194" s="679"/>
      <c r="AC194" s="679"/>
      <c r="AD194" s="679"/>
      <c r="AE194" s="679"/>
      <c r="AF194" s="679"/>
      <c r="AG194" s="679"/>
      <c r="AH194" s="679"/>
      <c r="AI194" s="679"/>
      <c r="AJ194" s="679"/>
      <c r="AK194" s="679"/>
      <c r="AL194" s="679"/>
      <c r="AM194" s="679"/>
      <c r="AN194" s="679"/>
      <c r="AO194" s="679"/>
      <c r="AP194" s="679"/>
      <c r="AQ194" s="679"/>
      <c r="AR194" s="679"/>
      <c r="AS194" s="679"/>
      <c r="AT194" s="679"/>
      <c r="AU194" s="679"/>
      <c r="AV194" s="679"/>
      <c r="AW194" s="679"/>
      <c r="AX194" s="679"/>
      <c r="AY194" s="55"/>
    </row>
    <row r="195" spans="1:51" ht="9.75" customHeight="1" x14ac:dyDescent="0.25">
      <c r="A195" s="92"/>
      <c r="B195" s="679"/>
      <c r="C195" s="679"/>
      <c r="D195" s="679"/>
      <c r="E195" s="679"/>
      <c r="F195" s="679"/>
      <c r="G195" s="679"/>
      <c r="H195" s="679"/>
      <c r="I195" s="679"/>
      <c r="J195" s="679"/>
      <c r="K195" s="679"/>
      <c r="L195" s="679"/>
      <c r="M195" s="679"/>
      <c r="N195" s="679"/>
      <c r="O195" s="679"/>
      <c r="P195" s="679"/>
      <c r="Q195" s="679"/>
      <c r="R195" s="679"/>
      <c r="S195" s="679"/>
      <c r="T195" s="679"/>
      <c r="U195" s="679"/>
      <c r="V195" s="679"/>
      <c r="W195" s="679"/>
      <c r="X195" s="679"/>
      <c r="Y195" s="679"/>
      <c r="Z195" s="679"/>
      <c r="AA195" s="679"/>
      <c r="AB195" s="679"/>
      <c r="AC195" s="679"/>
      <c r="AD195" s="679"/>
      <c r="AE195" s="679"/>
      <c r="AF195" s="679"/>
      <c r="AG195" s="679"/>
      <c r="AH195" s="679"/>
      <c r="AI195" s="679"/>
      <c r="AJ195" s="679"/>
      <c r="AK195" s="679"/>
      <c r="AL195" s="679"/>
      <c r="AM195" s="679"/>
      <c r="AN195" s="679"/>
      <c r="AO195" s="679"/>
      <c r="AP195" s="679"/>
      <c r="AQ195" s="679"/>
      <c r="AR195" s="679"/>
      <c r="AS195" s="679"/>
      <c r="AT195" s="679"/>
      <c r="AU195" s="679"/>
      <c r="AV195" s="679"/>
      <c r="AW195" s="679"/>
      <c r="AX195" s="679"/>
      <c r="AY195" s="55"/>
    </row>
    <row r="196" spans="1:51" ht="9.75" customHeight="1" x14ac:dyDescent="0.25">
      <c r="A196" s="92"/>
      <c r="B196" s="54"/>
      <c r="C196" s="54"/>
      <c r="D196" s="54"/>
      <c r="E196" s="54"/>
      <c r="F196" s="54"/>
      <c r="G196" s="54"/>
      <c r="H196" s="54"/>
      <c r="I196" s="54"/>
      <c r="J196" s="54"/>
      <c r="K196" s="54"/>
      <c r="L196" s="54"/>
      <c r="M196" s="54"/>
      <c r="N196" s="54"/>
      <c r="O196" s="54"/>
      <c r="P196" s="54"/>
      <c r="Q196" s="54"/>
      <c r="R196" s="54"/>
      <c r="S196" s="54"/>
      <c r="T196" s="54"/>
      <c r="U196" s="54"/>
      <c r="V196" s="54"/>
      <c r="W196" s="54"/>
      <c r="X196" s="54"/>
      <c r="Y196" s="54"/>
      <c r="Z196" s="54"/>
      <c r="AA196" s="54"/>
      <c r="AB196" s="54"/>
      <c r="AC196" s="54"/>
      <c r="AD196" s="54"/>
      <c r="AE196" s="54"/>
      <c r="AF196" s="54"/>
      <c r="AG196" s="54"/>
      <c r="AH196" s="54"/>
      <c r="AI196" s="54"/>
      <c r="AJ196" s="54"/>
      <c r="AK196" s="54"/>
      <c r="AL196" s="54"/>
      <c r="AM196" s="54"/>
      <c r="AN196" s="54"/>
      <c r="AO196" s="54"/>
      <c r="AP196" s="54"/>
      <c r="AQ196" s="54"/>
      <c r="AR196" s="54"/>
      <c r="AS196" s="54"/>
      <c r="AT196" s="54"/>
      <c r="AU196" s="54"/>
      <c r="AV196" s="54"/>
      <c r="AW196" s="54"/>
      <c r="AX196" s="54"/>
      <c r="AY196" s="55"/>
    </row>
    <row r="197" spans="1:51" ht="9.75" customHeight="1" x14ac:dyDescent="0.25">
      <c r="A197" s="680" t="s">
        <v>160</v>
      </c>
      <c r="B197" s="681"/>
      <c r="C197" s="681"/>
      <c r="D197" s="681"/>
      <c r="E197" s="681"/>
      <c r="F197" s="681"/>
      <c r="G197" s="681"/>
      <c r="H197" s="681"/>
      <c r="I197" s="681"/>
      <c r="J197" s="681"/>
      <c r="K197" s="681"/>
      <c r="L197" s="681"/>
      <c r="M197" s="681"/>
      <c r="N197" s="681"/>
      <c r="O197" s="681"/>
      <c r="P197" s="681"/>
      <c r="Q197" s="681"/>
      <c r="R197" s="681"/>
      <c r="S197" s="681"/>
      <c r="T197" s="681"/>
      <c r="U197" s="681"/>
      <c r="V197" s="681"/>
      <c r="W197" s="681"/>
      <c r="X197" s="681"/>
      <c r="Y197" s="681"/>
      <c r="Z197" s="681"/>
      <c r="AA197" s="681"/>
      <c r="AB197" s="681"/>
      <c r="AC197" s="681"/>
      <c r="AD197" s="681"/>
      <c r="AE197" s="681"/>
      <c r="AF197" s="681"/>
      <c r="AG197" s="681"/>
      <c r="AH197" s="681"/>
      <c r="AI197" s="681"/>
      <c r="AJ197" s="681"/>
      <c r="AK197" s="681"/>
      <c r="AL197" s="681"/>
      <c r="AM197" s="681"/>
      <c r="AN197" s="681"/>
      <c r="AO197" s="681"/>
      <c r="AP197" s="681"/>
      <c r="AQ197" s="681"/>
      <c r="AR197" s="681"/>
      <c r="AS197" s="681"/>
      <c r="AT197" s="681"/>
      <c r="AU197" s="681"/>
      <c r="AV197" s="681"/>
      <c r="AW197" s="681"/>
      <c r="AX197" s="681"/>
      <c r="AY197" s="682"/>
    </row>
    <row r="198" spans="1:51" ht="9.75" customHeight="1" x14ac:dyDescent="0.25">
      <c r="A198" s="683"/>
      <c r="B198" s="684"/>
      <c r="C198" s="684"/>
      <c r="D198" s="684"/>
      <c r="E198" s="684"/>
      <c r="F198" s="684"/>
      <c r="G198" s="684"/>
      <c r="H198" s="684"/>
      <c r="I198" s="684"/>
      <c r="J198" s="684"/>
      <c r="K198" s="684"/>
      <c r="L198" s="684"/>
      <c r="M198" s="684"/>
      <c r="N198" s="684"/>
      <c r="O198" s="684"/>
      <c r="P198" s="684"/>
      <c r="Q198" s="684"/>
      <c r="R198" s="684"/>
      <c r="S198" s="684"/>
      <c r="T198" s="684"/>
      <c r="U198" s="684"/>
      <c r="V198" s="684"/>
      <c r="W198" s="684"/>
      <c r="X198" s="684"/>
      <c r="Y198" s="684"/>
      <c r="Z198" s="684"/>
      <c r="AA198" s="684"/>
      <c r="AB198" s="684"/>
      <c r="AC198" s="684"/>
      <c r="AD198" s="684"/>
      <c r="AE198" s="684"/>
      <c r="AF198" s="684"/>
      <c r="AG198" s="684"/>
      <c r="AH198" s="684"/>
      <c r="AI198" s="684"/>
      <c r="AJ198" s="684"/>
      <c r="AK198" s="684"/>
      <c r="AL198" s="684"/>
      <c r="AM198" s="684"/>
      <c r="AN198" s="684"/>
      <c r="AO198" s="684"/>
      <c r="AP198" s="684"/>
      <c r="AQ198" s="684"/>
      <c r="AR198" s="684"/>
      <c r="AS198" s="684"/>
      <c r="AT198" s="684"/>
      <c r="AU198" s="684"/>
      <c r="AV198" s="684"/>
      <c r="AW198" s="684"/>
      <c r="AX198" s="684"/>
      <c r="AY198" s="685"/>
    </row>
    <row r="199" spans="1:51" ht="9.75" customHeight="1" x14ac:dyDescent="0.25">
      <c r="A199" s="686"/>
      <c r="B199" s="687"/>
      <c r="C199" s="687"/>
      <c r="D199" s="687"/>
      <c r="E199" s="687"/>
      <c r="F199" s="687"/>
      <c r="G199" s="687"/>
      <c r="H199" s="687"/>
      <c r="I199" s="687"/>
      <c r="J199" s="687"/>
      <c r="K199" s="687"/>
      <c r="L199" s="687"/>
      <c r="M199" s="687"/>
      <c r="N199" s="687"/>
      <c r="O199" s="687"/>
      <c r="P199" s="687"/>
      <c r="Q199" s="687"/>
      <c r="R199" s="687"/>
      <c r="S199" s="687"/>
      <c r="T199" s="687"/>
      <c r="U199" s="687"/>
      <c r="V199" s="687"/>
      <c r="W199" s="687"/>
      <c r="X199" s="687"/>
      <c r="Y199" s="687"/>
      <c r="Z199" s="687"/>
      <c r="AA199" s="687"/>
      <c r="AB199" s="687"/>
      <c r="AC199" s="687"/>
      <c r="AD199" s="687"/>
      <c r="AE199" s="687"/>
      <c r="AF199" s="687"/>
      <c r="AG199" s="687"/>
      <c r="AH199" s="687"/>
      <c r="AI199" s="687"/>
      <c r="AJ199" s="687"/>
      <c r="AK199" s="687"/>
      <c r="AL199" s="687"/>
      <c r="AM199" s="687"/>
      <c r="AN199" s="687"/>
      <c r="AO199" s="687"/>
      <c r="AP199" s="687"/>
      <c r="AQ199" s="687"/>
      <c r="AR199" s="687"/>
      <c r="AS199" s="687"/>
      <c r="AT199" s="687"/>
      <c r="AU199" s="687"/>
      <c r="AV199" s="687"/>
      <c r="AW199" s="687"/>
      <c r="AX199" s="687"/>
      <c r="AY199" s="688"/>
    </row>
    <row r="200" spans="1:51" ht="9.75" customHeight="1" x14ac:dyDescent="0.25">
      <c r="A200" s="92"/>
      <c r="B200" s="54"/>
      <c r="C200" s="54"/>
      <c r="D200" s="54"/>
      <c r="E200" s="54"/>
      <c r="F200" s="54"/>
      <c r="G200" s="54"/>
      <c r="H200" s="54"/>
      <c r="I200" s="54"/>
      <c r="J200" s="54"/>
      <c r="K200" s="54"/>
      <c r="L200" s="54"/>
      <c r="M200" s="54"/>
      <c r="N200" s="54"/>
      <c r="O200" s="54"/>
      <c r="P200" s="54"/>
      <c r="Q200" s="54"/>
      <c r="R200" s="54"/>
      <c r="S200" s="54"/>
      <c r="T200" s="54"/>
      <c r="U200" s="54"/>
      <c r="V200" s="54"/>
      <c r="W200" s="54"/>
      <c r="X200" s="54"/>
      <c r="Y200" s="54"/>
      <c r="Z200" s="54"/>
      <c r="AA200" s="54"/>
      <c r="AB200" s="54"/>
      <c r="AC200" s="54"/>
      <c r="AD200" s="54"/>
      <c r="AE200" s="54"/>
      <c r="AF200" s="54"/>
      <c r="AG200" s="54"/>
      <c r="AH200" s="54"/>
      <c r="AI200" s="54"/>
      <c r="AJ200" s="54"/>
      <c r="AK200" s="54"/>
      <c r="AL200" s="54"/>
      <c r="AM200" s="54"/>
      <c r="AN200" s="54"/>
      <c r="AO200" s="54"/>
      <c r="AP200" s="54"/>
      <c r="AQ200" s="54"/>
      <c r="AR200" s="54"/>
      <c r="AS200" s="54"/>
      <c r="AT200" s="54"/>
      <c r="AU200" s="54"/>
      <c r="AV200" s="54"/>
      <c r="AW200" s="54"/>
      <c r="AX200" s="54"/>
      <c r="AY200" s="55"/>
    </row>
    <row r="201" spans="1:51" ht="9.75" customHeight="1" x14ac:dyDescent="0.25">
      <c r="A201" s="92"/>
      <c r="B201" s="679"/>
      <c r="C201" s="679"/>
      <c r="D201" s="679"/>
      <c r="E201" s="679"/>
      <c r="F201" s="679"/>
      <c r="G201" s="679"/>
      <c r="H201" s="679"/>
      <c r="I201" s="679"/>
      <c r="J201" s="679"/>
      <c r="K201" s="679"/>
      <c r="L201" s="679"/>
      <c r="M201" s="679"/>
      <c r="N201" s="679"/>
      <c r="O201" s="679"/>
      <c r="P201" s="679"/>
      <c r="Q201" s="679"/>
      <c r="R201" s="679"/>
      <c r="S201" s="679"/>
      <c r="T201" s="679"/>
      <c r="U201" s="679"/>
      <c r="V201" s="679"/>
      <c r="W201" s="679"/>
      <c r="X201" s="679"/>
      <c r="Y201" s="679"/>
      <c r="Z201" s="679"/>
      <c r="AA201" s="679"/>
      <c r="AB201" s="679"/>
      <c r="AC201" s="679"/>
      <c r="AD201" s="679"/>
      <c r="AE201" s="679"/>
      <c r="AF201" s="679"/>
      <c r="AG201" s="679"/>
      <c r="AH201" s="679"/>
      <c r="AI201" s="679"/>
      <c r="AJ201" s="679"/>
      <c r="AK201" s="679"/>
      <c r="AL201" s="679"/>
      <c r="AM201" s="679"/>
      <c r="AN201" s="679"/>
      <c r="AO201" s="679"/>
      <c r="AP201" s="679"/>
      <c r="AQ201" s="679"/>
      <c r="AR201" s="679"/>
      <c r="AS201" s="679"/>
      <c r="AT201" s="679"/>
      <c r="AU201" s="679"/>
      <c r="AV201" s="679"/>
      <c r="AW201" s="679"/>
      <c r="AX201" s="679"/>
      <c r="AY201" s="55"/>
    </row>
    <row r="202" spans="1:51" ht="9.75" customHeight="1" x14ac:dyDescent="0.25">
      <c r="A202" s="92"/>
      <c r="B202" s="679"/>
      <c r="C202" s="679"/>
      <c r="D202" s="679"/>
      <c r="E202" s="679"/>
      <c r="F202" s="679"/>
      <c r="G202" s="679"/>
      <c r="H202" s="679"/>
      <c r="I202" s="679"/>
      <c r="J202" s="679"/>
      <c r="K202" s="679"/>
      <c r="L202" s="679"/>
      <c r="M202" s="679"/>
      <c r="N202" s="679"/>
      <c r="O202" s="679"/>
      <c r="P202" s="679"/>
      <c r="Q202" s="679"/>
      <c r="R202" s="679"/>
      <c r="S202" s="679"/>
      <c r="T202" s="679"/>
      <c r="U202" s="679"/>
      <c r="V202" s="679"/>
      <c r="W202" s="679"/>
      <c r="X202" s="679"/>
      <c r="Y202" s="679"/>
      <c r="Z202" s="679"/>
      <c r="AA202" s="679"/>
      <c r="AB202" s="679"/>
      <c r="AC202" s="679"/>
      <c r="AD202" s="679"/>
      <c r="AE202" s="679"/>
      <c r="AF202" s="679"/>
      <c r="AG202" s="679"/>
      <c r="AH202" s="679"/>
      <c r="AI202" s="679"/>
      <c r="AJ202" s="679"/>
      <c r="AK202" s="679"/>
      <c r="AL202" s="679"/>
      <c r="AM202" s="679"/>
      <c r="AN202" s="679"/>
      <c r="AO202" s="679"/>
      <c r="AP202" s="679"/>
      <c r="AQ202" s="679"/>
      <c r="AR202" s="679"/>
      <c r="AS202" s="679"/>
      <c r="AT202" s="679"/>
      <c r="AU202" s="679"/>
      <c r="AV202" s="679"/>
      <c r="AW202" s="679"/>
      <c r="AX202" s="679"/>
      <c r="AY202" s="55"/>
    </row>
    <row r="203" spans="1:51" ht="9.75" customHeight="1" x14ac:dyDescent="0.25">
      <c r="A203" s="92"/>
      <c r="B203" s="679"/>
      <c r="C203" s="679"/>
      <c r="D203" s="679"/>
      <c r="E203" s="679"/>
      <c r="F203" s="679"/>
      <c r="G203" s="679"/>
      <c r="H203" s="679"/>
      <c r="I203" s="679"/>
      <c r="J203" s="679"/>
      <c r="K203" s="679"/>
      <c r="L203" s="679"/>
      <c r="M203" s="679"/>
      <c r="N203" s="679"/>
      <c r="O203" s="679"/>
      <c r="P203" s="679"/>
      <c r="Q203" s="679"/>
      <c r="R203" s="679"/>
      <c r="S203" s="679"/>
      <c r="T203" s="679"/>
      <c r="U203" s="679"/>
      <c r="V203" s="679"/>
      <c r="W203" s="679"/>
      <c r="X203" s="679"/>
      <c r="Y203" s="679"/>
      <c r="Z203" s="679"/>
      <c r="AA203" s="679"/>
      <c r="AB203" s="679"/>
      <c r="AC203" s="679"/>
      <c r="AD203" s="679"/>
      <c r="AE203" s="679"/>
      <c r="AF203" s="679"/>
      <c r="AG203" s="679"/>
      <c r="AH203" s="679"/>
      <c r="AI203" s="679"/>
      <c r="AJ203" s="679"/>
      <c r="AK203" s="679"/>
      <c r="AL203" s="679"/>
      <c r="AM203" s="679"/>
      <c r="AN203" s="679"/>
      <c r="AO203" s="679"/>
      <c r="AP203" s="679"/>
      <c r="AQ203" s="679"/>
      <c r="AR203" s="679"/>
      <c r="AS203" s="679"/>
      <c r="AT203" s="679"/>
      <c r="AU203" s="679"/>
      <c r="AV203" s="679"/>
      <c r="AW203" s="679"/>
      <c r="AX203" s="679"/>
      <c r="AY203" s="55"/>
    </row>
    <row r="204" spans="1:51" ht="9.75" customHeight="1" x14ac:dyDescent="0.25">
      <c r="A204" s="92"/>
      <c r="B204" s="54"/>
      <c r="C204" s="54"/>
      <c r="D204" s="54"/>
      <c r="E204" s="54"/>
      <c r="F204" s="54"/>
      <c r="G204" s="54"/>
      <c r="H204" s="54"/>
      <c r="I204" s="54"/>
      <c r="J204" s="54"/>
      <c r="K204" s="54"/>
      <c r="L204" s="54"/>
      <c r="M204" s="54"/>
      <c r="N204" s="54"/>
      <c r="O204" s="54"/>
      <c r="P204" s="54"/>
      <c r="Q204" s="54"/>
      <c r="R204" s="54"/>
      <c r="S204" s="54"/>
      <c r="T204" s="54"/>
      <c r="U204" s="54"/>
      <c r="V204" s="54"/>
      <c r="W204" s="54"/>
      <c r="X204" s="54"/>
      <c r="Y204" s="54"/>
      <c r="Z204" s="54"/>
      <c r="AA204" s="54"/>
      <c r="AB204" s="54"/>
      <c r="AC204" s="54"/>
      <c r="AD204" s="54"/>
      <c r="AE204" s="54"/>
      <c r="AF204" s="54"/>
      <c r="AG204" s="54"/>
      <c r="AH204" s="54"/>
      <c r="AI204" s="54"/>
      <c r="AJ204" s="54"/>
      <c r="AK204" s="54"/>
      <c r="AL204" s="54"/>
      <c r="AM204" s="54"/>
      <c r="AN204" s="54"/>
      <c r="AO204" s="54"/>
      <c r="AP204" s="54"/>
      <c r="AQ204" s="54"/>
      <c r="AR204" s="54"/>
      <c r="AS204" s="54"/>
      <c r="AT204" s="54"/>
      <c r="AU204" s="54"/>
      <c r="AV204" s="54"/>
      <c r="AW204" s="54"/>
      <c r="AX204" s="54"/>
      <c r="AY204" s="55"/>
    </row>
    <row r="205" spans="1:51" ht="9.75" customHeight="1" x14ac:dyDescent="0.25">
      <c r="A205" s="680" t="s">
        <v>161</v>
      </c>
      <c r="B205" s="681"/>
      <c r="C205" s="681"/>
      <c r="D205" s="681"/>
      <c r="E205" s="681"/>
      <c r="F205" s="681"/>
      <c r="G205" s="681"/>
      <c r="H205" s="681"/>
      <c r="I205" s="681"/>
      <c r="J205" s="681"/>
      <c r="K205" s="681"/>
      <c r="L205" s="681"/>
      <c r="M205" s="681"/>
      <c r="N205" s="681"/>
      <c r="O205" s="681"/>
      <c r="P205" s="681"/>
      <c r="Q205" s="681"/>
      <c r="R205" s="681"/>
      <c r="S205" s="681"/>
      <c r="T205" s="681"/>
      <c r="U205" s="681"/>
      <c r="V205" s="681"/>
      <c r="W205" s="681"/>
      <c r="X205" s="681"/>
      <c r="Y205" s="681"/>
      <c r="Z205" s="681"/>
      <c r="AA205" s="681"/>
      <c r="AB205" s="681"/>
      <c r="AC205" s="681"/>
      <c r="AD205" s="681"/>
      <c r="AE205" s="681"/>
      <c r="AF205" s="681"/>
      <c r="AG205" s="681"/>
      <c r="AH205" s="681"/>
      <c r="AI205" s="681"/>
      <c r="AJ205" s="681"/>
      <c r="AK205" s="681"/>
      <c r="AL205" s="681"/>
      <c r="AM205" s="681"/>
      <c r="AN205" s="681"/>
      <c r="AO205" s="681"/>
      <c r="AP205" s="681"/>
      <c r="AQ205" s="681"/>
      <c r="AR205" s="681"/>
      <c r="AS205" s="681"/>
      <c r="AT205" s="681"/>
      <c r="AU205" s="681"/>
      <c r="AV205" s="681"/>
      <c r="AW205" s="681"/>
      <c r="AX205" s="681"/>
      <c r="AY205" s="682"/>
    </row>
    <row r="206" spans="1:51" ht="9.75" customHeight="1" x14ac:dyDescent="0.25">
      <c r="A206" s="683"/>
      <c r="B206" s="684"/>
      <c r="C206" s="684"/>
      <c r="D206" s="684"/>
      <c r="E206" s="684"/>
      <c r="F206" s="684"/>
      <c r="G206" s="684"/>
      <c r="H206" s="684"/>
      <c r="I206" s="684"/>
      <c r="J206" s="684"/>
      <c r="K206" s="684"/>
      <c r="L206" s="684"/>
      <c r="M206" s="684"/>
      <c r="N206" s="684"/>
      <c r="O206" s="684"/>
      <c r="P206" s="684"/>
      <c r="Q206" s="684"/>
      <c r="R206" s="684"/>
      <c r="S206" s="684"/>
      <c r="T206" s="684"/>
      <c r="U206" s="684"/>
      <c r="V206" s="684"/>
      <c r="W206" s="684"/>
      <c r="X206" s="684"/>
      <c r="Y206" s="684"/>
      <c r="Z206" s="684"/>
      <c r="AA206" s="684"/>
      <c r="AB206" s="684"/>
      <c r="AC206" s="684"/>
      <c r="AD206" s="684"/>
      <c r="AE206" s="684"/>
      <c r="AF206" s="684"/>
      <c r="AG206" s="684"/>
      <c r="AH206" s="684"/>
      <c r="AI206" s="684"/>
      <c r="AJ206" s="684"/>
      <c r="AK206" s="684"/>
      <c r="AL206" s="684"/>
      <c r="AM206" s="684"/>
      <c r="AN206" s="684"/>
      <c r="AO206" s="684"/>
      <c r="AP206" s="684"/>
      <c r="AQ206" s="684"/>
      <c r="AR206" s="684"/>
      <c r="AS206" s="684"/>
      <c r="AT206" s="684"/>
      <c r="AU206" s="684"/>
      <c r="AV206" s="684"/>
      <c r="AW206" s="684"/>
      <c r="AX206" s="684"/>
      <c r="AY206" s="685"/>
    </row>
    <row r="207" spans="1:51" ht="9.75" customHeight="1" x14ac:dyDescent="0.25">
      <c r="A207" s="686"/>
      <c r="B207" s="687"/>
      <c r="C207" s="687"/>
      <c r="D207" s="687"/>
      <c r="E207" s="687"/>
      <c r="F207" s="687"/>
      <c r="G207" s="687"/>
      <c r="H207" s="687"/>
      <c r="I207" s="687"/>
      <c r="J207" s="687"/>
      <c r="K207" s="687"/>
      <c r="L207" s="687"/>
      <c r="M207" s="687"/>
      <c r="N207" s="687"/>
      <c r="O207" s="687"/>
      <c r="P207" s="687"/>
      <c r="Q207" s="687"/>
      <c r="R207" s="687"/>
      <c r="S207" s="687"/>
      <c r="T207" s="687"/>
      <c r="U207" s="687"/>
      <c r="V207" s="687"/>
      <c r="W207" s="687"/>
      <c r="X207" s="687"/>
      <c r="Y207" s="687"/>
      <c r="Z207" s="687"/>
      <c r="AA207" s="687"/>
      <c r="AB207" s="687"/>
      <c r="AC207" s="687"/>
      <c r="AD207" s="687"/>
      <c r="AE207" s="687"/>
      <c r="AF207" s="687"/>
      <c r="AG207" s="687"/>
      <c r="AH207" s="687"/>
      <c r="AI207" s="687"/>
      <c r="AJ207" s="687"/>
      <c r="AK207" s="687"/>
      <c r="AL207" s="687"/>
      <c r="AM207" s="687"/>
      <c r="AN207" s="687"/>
      <c r="AO207" s="687"/>
      <c r="AP207" s="687"/>
      <c r="AQ207" s="687"/>
      <c r="AR207" s="687"/>
      <c r="AS207" s="687"/>
      <c r="AT207" s="687"/>
      <c r="AU207" s="687"/>
      <c r="AV207" s="687"/>
      <c r="AW207" s="687"/>
      <c r="AX207" s="687"/>
      <c r="AY207" s="688"/>
    </row>
    <row r="208" spans="1:51" ht="9.75" customHeight="1" x14ac:dyDescent="0.25">
      <c r="A208" s="92"/>
      <c r="B208" s="54"/>
      <c r="C208" s="54"/>
      <c r="D208" s="54"/>
      <c r="E208" s="54"/>
      <c r="F208" s="54"/>
      <c r="G208" s="54"/>
      <c r="H208" s="54"/>
      <c r="I208" s="54"/>
      <c r="J208" s="54"/>
      <c r="K208" s="54"/>
      <c r="L208" s="54"/>
      <c r="M208" s="54"/>
      <c r="N208" s="54"/>
      <c r="O208" s="54"/>
      <c r="P208" s="54"/>
      <c r="Q208" s="54"/>
      <c r="R208" s="54"/>
      <c r="S208" s="54"/>
      <c r="T208" s="54"/>
      <c r="U208" s="54"/>
      <c r="V208" s="54"/>
      <c r="W208" s="54"/>
      <c r="X208" s="54"/>
      <c r="Y208" s="54"/>
      <c r="Z208" s="54"/>
      <c r="AA208" s="54"/>
      <c r="AB208" s="54"/>
      <c r="AC208" s="54"/>
      <c r="AD208" s="54"/>
      <c r="AE208" s="54"/>
      <c r="AF208" s="54"/>
      <c r="AG208" s="54"/>
      <c r="AH208" s="54"/>
      <c r="AI208" s="54"/>
      <c r="AJ208" s="54"/>
      <c r="AK208" s="54"/>
      <c r="AL208" s="54"/>
      <c r="AM208" s="54"/>
      <c r="AN208" s="54"/>
      <c r="AO208" s="54"/>
      <c r="AP208" s="54"/>
      <c r="AQ208" s="54"/>
      <c r="AR208" s="54"/>
      <c r="AS208" s="54"/>
      <c r="AT208" s="54"/>
      <c r="AU208" s="54"/>
      <c r="AV208" s="54"/>
      <c r="AW208" s="54"/>
      <c r="AX208" s="54"/>
      <c r="AY208" s="55"/>
    </row>
    <row r="209" spans="1:51" ht="9.75" customHeight="1" x14ac:dyDescent="0.25">
      <c r="A209" s="92"/>
      <c r="B209" s="679"/>
      <c r="C209" s="679"/>
      <c r="D209" s="679"/>
      <c r="E209" s="679"/>
      <c r="F209" s="679"/>
      <c r="G209" s="679"/>
      <c r="H209" s="679"/>
      <c r="I209" s="679"/>
      <c r="J209" s="679"/>
      <c r="K209" s="679"/>
      <c r="L209" s="679"/>
      <c r="M209" s="679"/>
      <c r="N209" s="679"/>
      <c r="O209" s="679"/>
      <c r="P209" s="679"/>
      <c r="Q209" s="679"/>
      <c r="R209" s="679"/>
      <c r="S209" s="679"/>
      <c r="T209" s="679"/>
      <c r="U209" s="679"/>
      <c r="V209" s="679"/>
      <c r="W209" s="679"/>
      <c r="X209" s="679"/>
      <c r="Y209" s="679"/>
      <c r="Z209" s="679"/>
      <c r="AA209" s="679"/>
      <c r="AB209" s="679"/>
      <c r="AC209" s="679"/>
      <c r="AD209" s="679"/>
      <c r="AE209" s="679"/>
      <c r="AF209" s="679"/>
      <c r="AG209" s="679"/>
      <c r="AH209" s="679"/>
      <c r="AI209" s="679"/>
      <c r="AJ209" s="679"/>
      <c r="AK209" s="679"/>
      <c r="AL209" s="679"/>
      <c r="AM209" s="679"/>
      <c r="AN209" s="679"/>
      <c r="AO209" s="679"/>
      <c r="AP209" s="679"/>
      <c r="AQ209" s="679"/>
      <c r="AR209" s="679"/>
      <c r="AS209" s="679"/>
      <c r="AT209" s="679"/>
      <c r="AU209" s="679"/>
      <c r="AV209" s="679"/>
      <c r="AW209" s="679"/>
      <c r="AX209" s="679"/>
      <c r="AY209" s="55"/>
    </row>
    <row r="210" spans="1:51" ht="9.75" customHeight="1" x14ac:dyDescent="0.25">
      <c r="A210" s="92"/>
      <c r="B210" s="679"/>
      <c r="C210" s="679"/>
      <c r="D210" s="679"/>
      <c r="E210" s="679"/>
      <c r="F210" s="679"/>
      <c r="G210" s="679"/>
      <c r="H210" s="679"/>
      <c r="I210" s="679"/>
      <c r="J210" s="679"/>
      <c r="K210" s="679"/>
      <c r="L210" s="679"/>
      <c r="M210" s="679"/>
      <c r="N210" s="679"/>
      <c r="O210" s="679"/>
      <c r="P210" s="679"/>
      <c r="Q210" s="679"/>
      <c r="R210" s="679"/>
      <c r="S210" s="679"/>
      <c r="T210" s="679"/>
      <c r="U210" s="679"/>
      <c r="V210" s="679"/>
      <c r="W210" s="679"/>
      <c r="X210" s="679"/>
      <c r="Y210" s="679"/>
      <c r="Z210" s="679"/>
      <c r="AA210" s="679"/>
      <c r="AB210" s="679"/>
      <c r="AC210" s="679"/>
      <c r="AD210" s="679"/>
      <c r="AE210" s="679"/>
      <c r="AF210" s="679"/>
      <c r="AG210" s="679"/>
      <c r="AH210" s="679"/>
      <c r="AI210" s="679"/>
      <c r="AJ210" s="679"/>
      <c r="AK210" s="679"/>
      <c r="AL210" s="679"/>
      <c r="AM210" s="679"/>
      <c r="AN210" s="679"/>
      <c r="AO210" s="679"/>
      <c r="AP210" s="679"/>
      <c r="AQ210" s="679"/>
      <c r="AR210" s="679"/>
      <c r="AS210" s="679"/>
      <c r="AT210" s="679"/>
      <c r="AU210" s="679"/>
      <c r="AV210" s="679"/>
      <c r="AW210" s="679"/>
      <c r="AX210" s="679"/>
      <c r="AY210" s="55"/>
    </row>
    <row r="211" spans="1:51" ht="9.75" customHeight="1" x14ac:dyDescent="0.25">
      <c r="A211" s="92"/>
      <c r="B211" s="679"/>
      <c r="C211" s="679"/>
      <c r="D211" s="679"/>
      <c r="E211" s="679"/>
      <c r="F211" s="679"/>
      <c r="G211" s="679"/>
      <c r="H211" s="679"/>
      <c r="I211" s="679"/>
      <c r="J211" s="679"/>
      <c r="K211" s="679"/>
      <c r="L211" s="679"/>
      <c r="M211" s="679"/>
      <c r="N211" s="679"/>
      <c r="O211" s="679"/>
      <c r="P211" s="679"/>
      <c r="Q211" s="679"/>
      <c r="R211" s="679"/>
      <c r="S211" s="679"/>
      <c r="T211" s="679"/>
      <c r="U211" s="679"/>
      <c r="V211" s="679"/>
      <c r="W211" s="679"/>
      <c r="X211" s="679"/>
      <c r="Y211" s="679"/>
      <c r="Z211" s="679"/>
      <c r="AA211" s="679"/>
      <c r="AB211" s="679"/>
      <c r="AC211" s="679"/>
      <c r="AD211" s="679"/>
      <c r="AE211" s="679"/>
      <c r="AF211" s="679"/>
      <c r="AG211" s="679"/>
      <c r="AH211" s="679"/>
      <c r="AI211" s="679"/>
      <c r="AJ211" s="679"/>
      <c r="AK211" s="679"/>
      <c r="AL211" s="679"/>
      <c r="AM211" s="679"/>
      <c r="AN211" s="679"/>
      <c r="AO211" s="679"/>
      <c r="AP211" s="679"/>
      <c r="AQ211" s="679"/>
      <c r="AR211" s="679"/>
      <c r="AS211" s="679"/>
      <c r="AT211" s="679"/>
      <c r="AU211" s="679"/>
      <c r="AV211" s="679"/>
      <c r="AW211" s="679"/>
      <c r="AX211" s="679"/>
      <c r="AY211" s="55"/>
    </row>
    <row r="212" spans="1:51" ht="9.75" customHeight="1" x14ac:dyDescent="0.25">
      <c r="A212" s="99"/>
      <c r="B212" s="49"/>
      <c r="C212" s="49"/>
      <c r="D212" s="49"/>
      <c r="E212" s="49"/>
      <c r="F212" s="49"/>
      <c r="G212" s="49"/>
      <c r="H212" s="49"/>
      <c r="I212" s="49"/>
      <c r="J212" s="49"/>
      <c r="K212" s="49"/>
      <c r="L212" s="49"/>
      <c r="M212" s="49"/>
      <c r="N212" s="49"/>
      <c r="O212" s="49"/>
      <c r="P212" s="49"/>
      <c r="Q212" s="49"/>
      <c r="R212" s="49"/>
      <c r="S212" s="49"/>
      <c r="T212" s="49"/>
      <c r="U212" s="49"/>
      <c r="V212" s="49"/>
      <c r="W212" s="49"/>
      <c r="X212" s="49"/>
      <c r="Y212" s="49"/>
      <c r="Z212" s="49"/>
      <c r="AA212" s="49"/>
      <c r="AB212" s="49"/>
      <c r="AC212" s="49"/>
      <c r="AD212" s="49"/>
      <c r="AE212" s="49"/>
      <c r="AF212" s="49"/>
      <c r="AG212" s="49"/>
      <c r="AH212" s="49"/>
      <c r="AI212" s="49"/>
      <c r="AJ212" s="49"/>
      <c r="AK212" s="49"/>
      <c r="AL212" s="49"/>
      <c r="AM212" s="49"/>
      <c r="AN212" s="49"/>
      <c r="AO212" s="49"/>
      <c r="AP212" s="49"/>
      <c r="AQ212" s="49"/>
      <c r="AR212" s="49"/>
      <c r="AS212" s="49"/>
      <c r="AT212" s="49"/>
      <c r="AU212" s="49"/>
      <c r="AV212" s="49"/>
      <c r="AW212" s="49"/>
      <c r="AX212" s="49"/>
      <c r="AY212" s="83"/>
    </row>
  </sheetData>
  <mergeCells count="427">
    <mergeCell ref="B3:E4"/>
    <mergeCell ref="G3:U4"/>
    <mergeCell ref="B6:O7"/>
    <mergeCell ref="I8:AR9"/>
    <mergeCell ref="B10:F12"/>
    <mergeCell ref="G10:M12"/>
    <mergeCell ref="N10:R12"/>
    <mergeCell ref="B15:G17"/>
    <mergeCell ref="H15:Q17"/>
    <mergeCell ref="R15:W17"/>
    <mergeCell ref="AI15:AN17"/>
    <mergeCell ref="Y11:Z12"/>
    <mergeCell ref="X15:AF17"/>
    <mergeCell ref="AG16:AH17"/>
    <mergeCell ref="AM10:AQ12"/>
    <mergeCell ref="I13:AR14"/>
    <mergeCell ref="AX16:AY17"/>
    <mergeCell ref="AX19:AY20"/>
    <mergeCell ref="AR10:AW12"/>
    <mergeCell ref="AX11:AY12"/>
    <mergeCell ref="S10:X12"/>
    <mergeCell ref="AA10:AE12"/>
    <mergeCell ref="AF10:AL12"/>
    <mergeCell ref="X18:AF20"/>
    <mergeCell ref="AO15:AW17"/>
    <mergeCell ref="AO18:AW20"/>
    <mergeCell ref="B21:L23"/>
    <mergeCell ref="M21:AY23"/>
    <mergeCell ref="B18:G20"/>
    <mergeCell ref="R18:W20"/>
    <mergeCell ref="AI18:AN20"/>
    <mergeCell ref="P19:Q20"/>
    <mergeCell ref="AG19:AH20"/>
    <mergeCell ref="H18:O20"/>
    <mergeCell ref="B25:O26"/>
    <mergeCell ref="B27:F30"/>
    <mergeCell ref="G27:K28"/>
    <mergeCell ref="L27:P28"/>
    <mergeCell ref="Q27:U28"/>
    <mergeCell ref="V27:AF28"/>
    <mergeCell ref="AG27:AM28"/>
    <mergeCell ref="AN27:AY28"/>
    <mergeCell ref="G29:K30"/>
    <mergeCell ref="L29:P30"/>
    <mergeCell ref="Q29:U30"/>
    <mergeCell ref="V29:AF30"/>
    <mergeCell ref="AG29:AM30"/>
    <mergeCell ref="AN29:AY30"/>
    <mergeCell ref="B31:F34"/>
    <mergeCell ref="G31:K34"/>
    <mergeCell ref="L31:P34"/>
    <mergeCell ref="Q31:U34"/>
    <mergeCell ref="V31:AF32"/>
    <mergeCell ref="AG31:AM32"/>
    <mergeCell ref="AN31:AY32"/>
    <mergeCell ref="V33:AF34"/>
    <mergeCell ref="AG33:AM34"/>
    <mergeCell ref="AN33:AY34"/>
    <mergeCell ref="B35:F38"/>
    <mergeCell ref="G35:K38"/>
    <mergeCell ref="L35:P38"/>
    <mergeCell ref="Q35:U38"/>
    <mergeCell ref="V35:AF36"/>
    <mergeCell ref="AG35:AM36"/>
    <mergeCell ref="AN35:AY36"/>
    <mergeCell ref="V37:AF38"/>
    <mergeCell ref="AG37:AM38"/>
    <mergeCell ref="AN37:AY38"/>
    <mergeCell ref="B39:F42"/>
    <mergeCell ref="G39:K42"/>
    <mergeCell ref="L39:P42"/>
    <mergeCell ref="Q39:U42"/>
    <mergeCell ref="V39:AF40"/>
    <mergeCell ref="AG39:AM40"/>
    <mergeCell ref="AN39:AY40"/>
    <mergeCell ref="V41:AF42"/>
    <mergeCell ref="AG41:AM42"/>
    <mergeCell ref="AN41:AY42"/>
    <mergeCell ref="B43:F46"/>
    <mergeCell ref="G43:K46"/>
    <mergeCell ref="L43:P46"/>
    <mergeCell ref="Q43:U46"/>
    <mergeCell ref="V43:AF44"/>
    <mergeCell ref="AG43:AM44"/>
    <mergeCell ref="AN43:AY44"/>
    <mergeCell ref="V45:AF46"/>
    <mergeCell ref="AG45:AM46"/>
    <mergeCell ref="AN45:AY46"/>
    <mergeCell ref="B47:F50"/>
    <mergeCell ref="G47:K50"/>
    <mergeCell ref="L47:P50"/>
    <mergeCell ref="Q47:U50"/>
    <mergeCell ref="V47:AF48"/>
    <mergeCell ref="AG47:AM48"/>
    <mergeCell ref="AN47:AY48"/>
    <mergeCell ref="V49:AF50"/>
    <mergeCell ref="AG49:AM50"/>
    <mergeCell ref="AN49:AY50"/>
    <mergeCell ref="B51:F54"/>
    <mergeCell ref="G51:K54"/>
    <mergeCell ref="L51:P54"/>
    <mergeCell ref="Q51:U54"/>
    <mergeCell ref="V51:AF52"/>
    <mergeCell ref="AG51:AM52"/>
    <mergeCell ref="AN51:AY52"/>
    <mergeCell ref="V53:AF54"/>
    <mergeCell ref="AG53:AM54"/>
    <mergeCell ref="AN53:AY54"/>
    <mergeCell ref="B55:F58"/>
    <mergeCell ref="G55:K58"/>
    <mergeCell ref="L55:P58"/>
    <mergeCell ref="Q55:U58"/>
    <mergeCell ref="V55:AF56"/>
    <mergeCell ref="AG55:AM56"/>
    <mergeCell ref="AN55:AY56"/>
    <mergeCell ref="V57:AF58"/>
    <mergeCell ref="AG57:AM58"/>
    <mergeCell ref="AN57:AY58"/>
    <mergeCell ref="B59:F62"/>
    <mergeCell ref="G59:K62"/>
    <mergeCell ref="L59:P62"/>
    <mergeCell ref="Q59:U62"/>
    <mergeCell ref="V59:AF60"/>
    <mergeCell ref="AG59:AM60"/>
    <mergeCell ref="AS105:AT106"/>
    <mergeCell ref="B72:G75"/>
    <mergeCell ref="AN59:AY60"/>
    <mergeCell ref="V61:AF62"/>
    <mergeCell ref="AG61:AM62"/>
    <mergeCell ref="AN61:AY62"/>
    <mergeCell ref="B64:F67"/>
    <mergeCell ref="G64:K67"/>
    <mergeCell ref="L64:P67"/>
    <mergeCell ref="AG64:AM65"/>
    <mergeCell ref="V66:AF67"/>
    <mergeCell ref="AG66:AM67"/>
    <mergeCell ref="AN66:AY67"/>
    <mergeCell ref="B68:G71"/>
    <mergeCell ref="Q64:U67"/>
    <mergeCell ref="V64:AF65"/>
    <mergeCell ref="L69:R70"/>
    <mergeCell ref="S69:T70"/>
    <mergeCell ref="X69:Y70"/>
    <mergeCell ref="AA69:AF70"/>
    <mergeCell ref="B84:G87"/>
    <mergeCell ref="AS85:AT86"/>
    <mergeCell ref="AG98:AI99"/>
    <mergeCell ref="B96:G99"/>
    <mergeCell ref="H96:N97"/>
    <mergeCell ref="B76:G79"/>
    <mergeCell ref="B80:G83"/>
    <mergeCell ref="B88:G91"/>
    <mergeCell ref="AH89:AH90"/>
    <mergeCell ref="AL89:AR90"/>
    <mergeCell ref="B92:G95"/>
    <mergeCell ref="W93:W94"/>
    <mergeCell ref="AE93:AE94"/>
    <mergeCell ref="L93:R94"/>
    <mergeCell ref="S93:T94"/>
    <mergeCell ref="Y93:AA94"/>
    <mergeCell ref="Q96:R97"/>
    <mergeCell ref="S96:T97"/>
    <mergeCell ref="V96:AC97"/>
    <mergeCell ref="AE96:AG97"/>
    <mergeCell ref="M98:R99"/>
    <mergeCell ref="S98:T99"/>
    <mergeCell ref="B100:G103"/>
    <mergeCell ref="W101:W102"/>
    <mergeCell ref="AE101:AE102"/>
    <mergeCell ref="W98:W99"/>
    <mergeCell ref="AE98:AE99"/>
    <mergeCell ref="Y98:AA99"/>
    <mergeCell ref="AB98:AB99"/>
    <mergeCell ref="L101:R102"/>
    <mergeCell ref="AW120:AY120"/>
    <mergeCell ref="AC121:AT121"/>
    <mergeCell ref="AW121:AY121"/>
    <mergeCell ref="B104:G107"/>
    <mergeCell ref="B110:O111"/>
    <mergeCell ref="B112:O113"/>
    <mergeCell ref="P112:AA113"/>
    <mergeCell ref="AB112:AY113"/>
    <mergeCell ref="AL105:AR106"/>
    <mergeCell ref="Y115:Z116"/>
    <mergeCell ref="B129:O131"/>
    <mergeCell ref="AO129:AQ129"/>
    <mergeCell ref="AL122:AT122"/>
    <mergeCell ref="AW122:AY122"/>
    <mergeCell ref="AU123:AW123"/>
    <mergeCell ref="AU124:AW124"/>
    <mergeCell ref="Y124:Z125"/>
    <mergeCell ref="AC124:AI124"/>
    <mergeCell ref="AN124:AP124"/>
    <mergeCell ref="B120:J125"/>
    <mergeCell ref="B151:O152"/>
    <mergeCell ref="AM168:AR172"/>
    <mergeCell ref="AS168:AY172"/>
    <mergeCell ref="A169:B171"/>
    <mergeCell ref="B157:O158"/>
    <mergeCell ref="AA168:AD172"/>
    <mergeCell ref="AE168:AH172"/>
    <mergeCell ref="A164:AY165"/>
    <mergeCell ref="C168:H172"/>
    <mergeCell ref="I168:N172"/>
    <mergeCell ref="O168:R172"/>
    <mergeCell ref="S168:V172"/>
    <mergeCell ref="W168:Z172"/>
    <mergeCell ref="AI168:AL172"/>
    <mergeCell ref="O173:R174"/>
    <mergeCell ref="S173:S174"/>
    <mergeCell ref="T173:U174"/>
    <mergeCell ref="V173:V174"/>
    <mergeCell ref="W173:Z174"/>
    <mergeCell ref="AA173:AD174"/>
    <mergeCell ref="AE173:AH174"/>
    <mergeCell ref="AI173:AL174"/>
    <mergeCell ref="AS173:AX174"/>
    <mergeCell ref="A174:B176"/>
    <mergeCell ref="J174:M175"/>
    <mergeCell ref="AN174:AQ175"/>
    <mergeCell ref="O175:R175"/>
    <mergeCell ref="S175:V175"/>
    <mergeCell ref="W175:Z175"/>
    <mergeCell ref="AA175:AD175"/>
    <mergeCell ref="AE175:AH175"/>
    <mergeCell ref="AI175:AL175"/>
    <mergeCell ref="AS175:AX176"/>
    <mergeCell ref="I176:I177"/>
    <mergeCell ref="J176:M177"/>
    <mergeCell ref="N176:N177"/>
    <mergeCell ref="O176:O177"/>
    <mergeCell ref="P176:Q177"/>
    <mergeCell ref="R176:R177"/>
    <mergeCell ref="S176:V177"/>
    <mergeCell ref="W176:W177"/>
    <mergeCell ref="X176:Y177"/>
    <mergeCell ref="Z176:Z177"/>
    <mergeCell ref="AA176:AA177"/>
    <mergeCell ref="AB176:AC177"/>
    <mergeCell ref="AD176:AD177"/>
    <mergeCell ref="AE176:AE177"/>
    <mergeCell ref="AF176:AG177"/>
    <mergeCell ref="AH176:AH177"/>
    <mergeCell ref="AI176:AI177"/>
    <mergeCell ref="AJ176:AK177"/>
    <mergeCell ref="AL176:AL177"/>
    <mergeCell ref="AM176:AM177"/>
    <mergeCell ref="AN176:AQ177"/>
    <mergeCell ref="AR176:AR177"/>
    <mergeCell ref="O178:R179"/>
    <mergeCell ref="S178:S179"/>
    <mergeCell ref="T178:U179"/>
    <mergeCell ref="V178:V179"/>
    <mergeCell ref="W178:Z179"/>
    <mergeCell ref="AA178:AD179"/>
    <mergeCell ref="AE178:AH179"/>
    <mergeCell ref="AI178:AL179"/>
    <mergeCell ref="AS178:AY179"/>
    <mergeCell ref="A179:B181"/>
    <mergeCell ref="J179:M180"/>
    <mergeCell ref="AN179:AQ180"/>
    <mergeCell ref="O180:R180"/>
    <mergeCell ref="S180:V180"/>
    <mergeCell ref="W180:Z180"/>
    <mergeCell ref="AA180:AD180"/>
    <mergeCell ref="AE180:AH180"/>
    <mergeCell ref="AI180:AL180"/>
    <mergeCell ref="AS180:AX181"/>
    <mergeCell ref="I181:I182"/>
    <mergeCell ref="J181:M182"/>
    <mergeCell ref="N181:N182"/>
    <mergeCell ref="O181:O182"/>
    <mergeCell ref="P181:Q182"/>
    <mergeCell ref="R181:R182"/>
    <mergeCell ref="S181:V182"/>
    <mergeCell ref="W181:W182"/>
    <mergeCell ref="AM181:AM182"/>
    <mergeCell ref="X181:Y182"/>
    <mergeCell ref="Z181:Z182"/>
    <mergeCell ref="AA181:AA182"/>
    <mergeCell ref="AB181:AC182"/>
    <mergeCell ref="AD181:AD182"/>
    <mergeCell ref="AE181:AE182"/>
    <mergeCell ref="AE183:AH184"/>
    <mergeCell ref="AI183:AL184"/>
    <mergeCell ref="AF181:AG182"/>
    <mergeCell ref="AH181:AH182"/>
    <mergeCell ref="AI181:AI182"/>
    <mergeCell ref="AJ181:AK182"/>
    <mergeCell ref="AL181:AL182"/>
    <mergeCell ref="AE185:AH185"/>
    <mergeCell ref="AI185:AL185"/>
    <mergeCell ref="AN181:AQ182"/>
    <mergeCell ref="AR181:AR182"/>
    <mergeCell ref="O183:R184"/>
    <mergeCell ref="S183:S184"/>
    <mergeCell ref="T183:U184"/>
    <mergeCell ref="V183:V184"/>
    <mergeCell ref="W183:Z184"/>
    <mergeCell ref="AA183:AD184"/>
    <mergeCell ref="P186:Q187"/>
    <mergeCell ref="R186:R187"/>
    <mergeCell ref="A184:B186"/>
    <mergeCell ref="J184:M185"/>
    <mergeCell ref="AN184:AQ185"/>
    <mergeCell ref="AS184:AY185"/>
    <mergeCell ref="O185:R185"/>
    <mergeCell ref="S185:V185"/>
    <mergeCell ref="W185:Z185"/>
    <mergeCell ref="AA185:AD185"/>
    <mergeCell ref="S186:V187"/>
    <mergeCell ref="W186:W187"/>
    <mergeCell ref="X186:Y187"/>
    <mergeCell ref="Z186:Z187"/>
    <mergeCell ref="AA186:AA187"/>
    <mergeCell ref="AB186:AC187"/>
    <mergeCell ref="AD186:AD187"/>
    <mergeCell ref="AE186:AE187"/>
    <mergeCell ref="AF186:AG187"/>
    <mergeCell ref="AH186:AH187"/>
    <mergeCell ref="AI186:AI187"/>
    <mergeCell ref="AJ186:AK187"/>
    <mergeCell ref="AL186:AL187"/>
    <mergeCell ref="AM186:AM187"/>
    <mergeCell ref="AN186:AQ187"/>
    <mergeCell ref="AR186:AR187"/>
    <mergeCell ref="AS186:AV187"/>
    <mergeCell ref="AW186:AY187"/>
    <mergeCell ref="B201:AX203"/>
    <mergeCell ref="A205:AY207"/>
    <mergeCell ref="B209:AX211"/>
    <mergeCell ref="A189:AY191"/>
    <mergeCell ref="B193:AX195"/>
    <mergeCell ref="A197:AY199"/>
    <mergeCell ref="AG69:AH70"/>
    <mergeCell ref="AL69:AR70"/>
    <mergeCell ref="AS69:AT70"/>
    <mergeCell ref="AN64:AY65"/>
    <mergeCell ref="L73:Q74"/>
    <mergeCell ref="R73:T74"/>
    <mergeCell ref="V73:V74"/>
    <mergeCell ref="W73:AA74"/>
    <mergeCell ref="AB73:AB74"/>
    <mergeCell ref="AD73:AE74"/>
    <mergeCell ref="AF73:AH74"/>
    <mergeCell ref="AI73:AJ74"/>
    <mergeCell ref="L85:R86"/>
    <mergeCell ref="S85:T86"/>
    <mergeCell ref="X85:Y86"/>
    <mergeCell ref="AA85:AF86"/>
    <mergeCell ref="AG85:AH86"/>
    <mergeCell ref="AG93:AI94"/>
    <mergeCell ref="AL85:AR86"/>
    <mergeCell ref="AL93:AR94"/>
    <mergeCell ref="AS93:AT94"/>
    <mergeCell ref="AJ98:AJ99"/>
    <mergeCell ref="AL98:AR99"/>
    <mergeCell ref="AS98:AT99"/>
    <mergeCell ref="AJ93:AJ94"/>
    <mergeCell ref="AC114:AX116"/>
    <mergeCell ref="AL73:AR74"/>
    <mergeCell ref="AS73:AT74"/>
    <mergeCell ref="AS89:AT90"/>
    <mergeCell ref="S101:T102"/>
    <mergeCell ref="Y101:AA102"/>
    <mergeCell ref="AB101:AB102"/>
    <mergeCell ref="AG101:AI102"/>
    <mergeCell ref="AJ101:AJ102"/>
    <mergeCell ref="AB93:AB94"/>
    <mergeCell ref="Y127:Z128"/>
    <mergeCell ref="AH96:AI97"/>
    <mergeCell ref="AL101:AR102"/>
    <mergeCell ref="B117:O119"/>
    <mergeCell ref="Q117:X119"/>
    <mergeCell ref="AC117:AX119"/>
    <mergeCell ref="Y118:Z119"/>
    <mergeCell ref="AS101:AT102"/>
    <mergeCell ref="B114:O116"/>
    <mergeCell ref="Q114:X116"/>
    <mergeCell ref="Y130:Z131"/>
    <mergeCell ref="AC130:AI130"/>
    <mergeCell ref="AN130:AP130"/>
    <mergeCell ref="K120:O122"/>
    <mergeCell ref="Q120:X122"/>
    <mergeCell ref="Y121:Z122"/>
    <mergeCell ref="K123:O125"/>
    <mergeCell ref="Q123:X125"/>
    <mergeCell ref="B126:O128"/>
    <mergeCell ref="Q126:X128"/>
    <mergeCell ref="AO126:AQ126"/>
    <mergeCell ref="AC132:AX134"/>
    <mergeCell ref="Y133:Z134"/>
    <mergeCell ref="B135:O137"/>
    <mergeCell ref="Q135:X137"/>
    <mergeCell ref="AC135:AX137"/>
    <mergeCell ref="Y136:Z137"/>
    <mergeCell ref="AC127:AI127"/>
    <mergeCell ref="AN127:AP127"/>
    <mergeCell ref="Q129:X131"/>
    <mergeCell ref="Y142:Z143"/>
    <mergeCell ref="Q144:X146"/>
    <mergeCell ref="Y145:Z146"/>
    <mergeCell ref="Q147:X149"/>
    <mergeCell ref="Y148:Z149"/>
    <mergeCell ref="B132:O134"/>
    <mergeCell ref="Q132:X134"/>
    <mergeCell ref="B139:O140"/>
    <mergeCell ref="D184:G186"/>
    <mergeCell ref="D179:G181"/>
    <mergeCell ref="D174:G176"/>
    <mergeCell ref="B141:O143"/>
    <mergeCell ref="B147:O149"/>
    <mergeCell ref="B144:O146"/>
    <mergeCell ref="I186:I187"/>
    <mergeCell ref="J186:M187"/>
    <mergeCell ref="N186:N187"/>
    <mergeCell ref="O186:O187"/>
    <mergeCell ref="AC141:AM143"/>
    <mergeCell ref="AC147:AM149"/>
    <mergeCell ref="AC144:AM146"/>
    <mergeCell ref="C159:AW161"/>
    <mergeCell ref="I81:AX82"/>
    <mergeCell ref="I77:AX78"/>
    <mergeCell ref="B153:O155"/>
    <mergeCell ref="Q153:X155"/>
    <mergeCell ref="Y154:Z155"/>
    <mergeCell ref="Q141:X143"/>
  </mergeCells>
  <phoneticPr fontId="2"/>
  <pageMargins left="0.78740157480314965" right="0.55118110236220474" top="0.78740157480314965" bottom="0.78740157480314965" header="0.51181102362204722" footer="0.31496062992125984"/>
  <pageSetup paperSize="9" scale="88" fitToHeight="0" orientation="portrait" r:id="rId1"/>
  <headerFooter alignWithMargins="0">
    <oddHeader>&amp;R&amp;9一般実地演習別表（直接還元法）</oddHeader>
    <oddFooter>&amp;C&amp;"ＭＳ Ｐ明朝,標準"- &amp;P -&amp;R&amp;A</oddFooter>
  </headerFooter>
  <rowBreaks count="2" manualBreakCount="2">
    <brk id="108" max="51" man="1"/>
    <brk id="163" max="51" man="1"/>
  </rowBreak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C56"/>
  <sheetViews>
    <sheetView view="pageBreakPreview" zoomScaleNormal="100" zoomScaleSheetLayoutView="100" workbookViewId="0">
      <selection activeCell="B2" sqref="B2:C3"/>
    </sheetView>
  </sheetViews>
  <sheetFormatPr defaultColWidth="9" defaultRowHeight="12.75" x14ac:dyDescent="0.25"/>
  <cols>
    <col min="1" max="1" width="6.33203125" style="335" customWidth="1"/>
    <col min="2" max="2" width="6" style="335" customWidth="1"/>
    <col min="3" max="3" width="1.796875" style="335" customWidth="1"/>
    <col min="4" max="5" width="15.19921875" style="335" customWidth="1"/>
    <col min="6" max="16" width="12.46484375" style="335" customWidth="1"/>
    <col min="17" max="17" width="5.1328125" style="335" customWidth="1"/>
    <col min="18" max="18" width="54.6640625" style="335" customWidth="1"/>
    <col min="19" max="19" width="32.33203125" style="335" customWidth="1"/>
    <col min="20" max="21" width="9" style="335"/>
    <col min="22" max="22" width="3.6640625" style="335" customWidth="1"/>
    <col min="23" max="16384" width="9" style="335"/>
  </cols>
  <sheetData>
    <row r="2" spans="1:55" s="46" customFormat="1" ht="9.75" customHeight="1" x14ac:dyDescent="0.25">
      <c r="B2" s="1151" t="s">
        <v>553</v>
      </c>
      <c r="C2" s="1151"/>
      <c r="D2" s="1152" t="s">
        <v>559</v>
      </c>
      <c r="E2" s="1152"/>
      <c r="F2" s="227"/>
      <c r="G2" s="368"/>
      <c r="H2" s="368"/>
      <c r="I2" s="368"/>
      <c r="J2" s="368"/>
      <c r="K2" s="368"/>
      <c r="L2" s="368"/>
      <c r="M2" s="368"/>
      <c r="N2" s="368"/>
      <c r="O2" s="368"/>
      <c r="P2" s="368"/>
      <c r="Q2" s="368"/>
      <c r="R2" s="368"/>
      <c r="S2" s="368"/>
      <c r="T2" s="368"/>
      <c r="U2" s="368"/>
      <c r="V2" s="227"/>
      <c r="W2" s="227"/>
      <c r="X2" s="227"/>
      <c r="Y2" s="227"/>
      <c r="Z2" s="227"/>
      <c r="AA2" s="227"/>
      <c r="AB2" s="227"/>
      <c r="AC2" s="227"/>
      <c r="AD2" s="227"/>
      <c r="AE2" s="227"/>
      <c r="AF2" s="227"/>
      <c r="AG2" s="227"/>
      <c r="AH2" s="227"/>
      <c r="AI2" s="227"/>
      <c r="AJ2" s="227"/>
      <c r="AK2" s="227"/>
      <c r="AL2" s="227"/>
      <c r="AM2" s="227"/>
      <c r="AN2" s="227"/>
      <c r="AO2" s="227"/>
      <c r="AP2" s="227"/>
      <c r="AQ2" s="227"/>
      <c r="AR2" s="227"/>
      <c r="AS2" s="227"/>
      <c r="AT2" s="227"/>
      <c r="AU2" s="227"/>
      <c r="AV2" s="227"/>
      <c r="AW2" s="227"/>
      <c r="AX2" s="227"/>
      <c r="AY2" s="227"/>
      <c r="BA2" s="162"/>
      <c r="BB2" s="162"/>
      <c r="BC2" s="162"/>
    </row>
    <row r="3" spans="1:55" s="46" customFormat="1" ht="9.75" customHeight="1" x14ac:dyDescent="0.25">
      <c r="B3" s="1151"/>
      <c r="C3" s="1151"/>
      <c r="D3" s="1152"/>
      <c r="E3" s="1152"/>
      <c r="F3" s="227"/>
      <c r="G3" s="368"/>
      <c r="H3" s="368"/>
      <c r="I3" s="368"/>
      <c r="J3" s="368"/>
      <c r="K3" s="368"/>
      <c r="L3" s="368"/>
      <c r="M3" s="368"/>
      <c r="N3" s="368"/>
      <c r="O3" s="368"/>
      <c r="P3" s="368"/>
      <c r="Q3" s="368"/>
      <c r="R3" s="368"/>
      <c r="S3" s="368"/>
      <c r="T3" s="368"/>
      <c r="U3" s="368"/>
      <c r="V3" s="227"/>
      <c r="W3" s="227"/>
      <c r="X3" s="227"/>
      <c r="Y3" s="227"/>
      <c r="Z3" s="227"/>
      <c r="AA3" s="227"/>
      <c r="AB3" s="227"/>
      <c r="AC3" s="227"/>
      <c r="AD3" s="227"/>
      <c r="AE3" s="227"/>
      <c r="AF3" s="227"/>
      <c r="AG3" s="227"/>
      <c r="AH3" s="227"/>
      <c r="AI3" s="227"/>
      <c r="AJ3" s="227"/>
      <c r="AK3" s="227"/>
      <c r="AL3" s="227"/>
      <c r="AM3" s="227"/>
      <c r="AN3" s="227"/>
      <c r="AO3" s="227"/>
      <c r="AP3" s="227"/>
      <c r="AQ3" s="227"/>
      <c r="AR3" s="227"/>
      <c r="AS3" s="227"/>
      <c r="AT3" s="227"/>
      <c r="AU3" s="227"/>
      <c r="AV3" s="227"/>
      <c r="AW3" s="227"/>
      <c r="AX3" s="227"/>
      <c r="AY3" s="227"/>
      <c r="BA3" s="162"/>
      <c r="BB3" s="162"/>
      <c r="BC3" s="162"/>
    </row>
    <row r="4" spans="1:55" s="46" customFormat="1" ht="9.75" customHeight="1" x14ac:dyDescent="0.25">
      <c r="B4" s="367"/>
      <c r="C4" s="367"/>
      <c r="D4" s="367"/>
      <c r="E4" s="367"/>
      <c r="F4" s="227"/>
      <c r="G4" s="323"/>
      <c r="H4" s="323"/>
      <c r="I4" s="323"/>
      <c r="J4" s="323"/>
      <c r="K4" s="323"/>
      <c r="L4" s="323"/>
      <c r="M4" s="323"/>
      <c r="N4" s="323"/>
      <c r="O4" s="323"/>
      <c r="P4" s="323"/>
      <c r="Q4" s="323"/>
      <c r="R4" s="323"/>
      <c r="S4" s="323"/>
      <c r="T4" s="449" t="s">
        <v>566</v>
      </c>
      <c r="U4" s="323"/>
      <c r="V4" s="227"/>
      <c r="W4" s="227"/>
      <c r="X4" s="227"/>
      <c r="Y4" s="227"/>
      <c r="Z4" s="227"/>
      <c r="AA4" s="227"/>
      <c r="AB4" s="227"/>
      <c r="AC4" s="227"/>
      <c r="AD4" s="227"/>
      <c r="AE4" s="227"/>
      <c r="AF4" s="227"/>
      <c r="AG4" s="227"/>
      <c r="AH4" s="227"/>
      <c r="AI4" s="227"/>
      <c r="AJ4" s="227"/>
      <c r="AK4" s="227"/>
      <c r="AL4" s="227"/>
      <c r="AM4" s="227"/>
      <c r="AN4" s="227"/>
      <c r="AO4" s="227"/>
      <c r="AP4" s="227"/>
      <c r="AQ4" s="227"/>
      <c r="AR4" s="227"/>
      <c r="AS4" s="227"/>
      <c r="AT4" s="227"/>
      <c r="AU4" s="227"/>
      <c r="AV4" s="227"/>
      <c r="AW4" s="227"/>
      <c r="AX4" s="227"/>
      <c r="AY4" s="227"/>
      <c r="BA4" s="162"/>
      <c r="BB4" s="162"/>
      <c r="BC4" s="162"/>
    </row>
    <row r="5" spans="1:55" x14ac:dyDescent="0.25">
      <c r="B5" s="335" t="s">
        <v>319</v>
      </c>
    </row>
    <row r="6" spans="1:55" ht="18" customHeight="1" x14ac:dyDescent="0.25">
      <c r="B6" s="1194" t="s">
        <v>320</v>
      </c>
      <c r="C6" s="1154" t="s">
        <v>321</v>
      </c>
      <c r="D6" s="1162"/>
      <c r="E6" s="1162"/>
      <c r="F6" s="1155"/>
      <c r="G6" s="336" t="s">
        <v>322</v>
      </c>
      <c r="H6" s="336" t="s">
        <v>323</v>
      </c>
      <c r="R6" s="1214" t="s">
        <v>324</v>
      </c>
      <c r="S6" s="1214"/>
      <c r="T6" s="1214"/>
    </row>
    <row r="7" spans="1:55" ht="18" customHeight="1" x14ac:dyDescent="0.25">
      <c r="B7" s="1195"/>
      <c r="C7" s="1158" t="s">
        <v>325</v>
      </c>
      <c r="D7" s="1213"/>
      <c r="E7" s="1213"/>
      <c r="F7" s="1159"/>
      <c r="G7" s="337" t="s">
        <v>326</v>
      </c>
      <c r="H7" s="337" t="s">
        <v>327</v>
      </c>
      <c r="R7" s="1195" t="s">
        <v>328</v>
      </c>
      <c r="S7" s="1195"/>
      <c r="T7" s="1214" t="s">
        <v>329</v>
      </c>
    </row>
    <row r="8" spans="1:55" ht="18" customHeight="1" x14ac:dyDescent="0.25">
      <c r="B8" s="1194" t="s">
        <v>330</v>
      </c>
      <c r="C8" s="1154" t="s">
        <v>331</v>
      </c>
      <c r="D8" s="1162"/>
      <c r="E8" s="1162"/>
      <c r="F8" s="1155"/>
      <c r="G8" s="338" t="s">
        <v>332</v>
      </c>
      <c r="H8" s="338" t="s">
        <v>333</v>
      </c>
      <c r="I8" s="338" t="s">
        <v>334</v>
      </c>
      <c r="J8" s="338" t="s">
        <v>335</v>
      </c>
      <c r="K8" s="338" t="s">
        <v>336</v>
      </c>
      <c r="R8" s="1215" t="s">
        <v>337</v>
      </c>
      <c r="S8" s="1214" t="s">
        <v>338</v>
      </c>
      <c r="T8" s="1214"/>
    </row>
    <row r="9" spans="1:55" ht="18" customHeight="1" x14ac:dyDescent="0.25">
      <c r="B9" s="1195"/>
      <c r="C9" s="1158" t="s">
        <v>339</v>
      </c>
      <c r="D9" s="1213"/>
      <c r="E9" s="1213"/>
      <c r="F9" s="1159"/>
      <c r="G9" s="337" t="s">
        <v>340</v>
      </c>
      <c r="H9" s="337" t="s">
        <v>341</v>
      </c>
      <c r="I9" s="337" t="s">
        <v>342</v>
      </c>
      <c r="J9" s="337" t="s">
        <v>343</v>
      </c>
      <c r="K9" s="337" t="s">
        <v>344</v>
      </c>
      <c r="O9" s="335" t="s">
        <v>345</v>
      </c>
      <c r="R9" s="1216"/>
      <c r="S9" s="1214"/>
      <c r="T9" s="1214"/>
    </row>
    <row r="10" spans="1:55" x14ac:dyDescent="0.25">
      <c r="R10" s="1216"/>
      <c r="S10" s="1214"/>
      <c r="T10" s="1214"/>
    </row>
    <row r="11" spans="1:55" ht="18.75" customHeight="1" x14ac:dyDescent="0.25">
      <c r="B11" s="1185" t="s">
        <v>346</v>
      </c>
      <c r="C11" s="1186"/>
      <c r="D11" s="1186"/>
      <c r="E11" s="1187"/>
      <c r="F11" s="336" t="s">
        <v>347</v>
      </c>
      <c r="G11" s="336" t="s">
        <v>348</v>
      </c>
      <c r="H11" s="336" t="s">
        <v>349</v>
      </c>
      <c r="I11" s="336" t="s">
        <v>350</v>
      </c>
      <c r="J11" s="336" t="s">
        <v>351</v>
      </c>
      <c r="K11" s="336" t="s">
        <v>352</v>
      </c>
      <c r="L11" s="336" t="s">
        <v>353</v>
      </c>
      <c r="M11" s="336" t="s">
        <v>354</v>
      </c>
      <c r="N11" s="336" t="s">
        <v>355</v>
      </c>
      <c r="O11" s="336" t="s">
        <v>356</v>
      </c>
      <c r="P11" s="336" t="s">
        <v>357</v>
      </c>
      <c r="R11" s="1217"/>
      <c r="S11" s="1214"/>
      <c r="T11" s="1214"/>
    </row>
    <row r="12" spans="1:55" ht="24.75" customHeight="1" x14ac:dyDescent="0.25">
      <c r="A12" s="339" t="s">
        <v>358</v>
      </c>
      <c r="B12" s="1196" t="s">
        <v>359</v>
      </c>
      <c r="C12" s="1194"/>
      <c r="D12" s="1185" t="s">
        <v>360</v>
      </c>
      <c r="E12" s="1187"/>
      <c r="F12" s="340">
        <v>120484</v>
      </c>
      <c r="G12" s="340">
        <v>120484</v>
      </c>
      <c r="H12" s="340">
        <f>ROUND(G12*1.01,0)</f>
        <v>121689</v>
      </c>
      <c r="I12" s="340">
        <f>ROUND(H12*1.01,0)</f>
        <v>122906</v>
      </c>
      <c r="J12" s="340">
        <f>I12</f>
        <v>122906</v>
      </c>
      <c r="K12" s="340">
        <f t="shared" ref="K12:P13" si="0">J12</f>
        <v>122906</v>
      </c>
      <c r="L12" s="340">
        <f t="shared" si="0"/>
        <v>122906</v>
      </c>
      <c r="M12" s="340">
        <f t="shared" si="0"/>
        <v>122906</v>
      </c>
      <c r="N12" s="340">
        <f t="shared" si="0"/>
        <v>122906</v>
      </c>
      <c r="O12" s="340">
        <f t="shared" si="0"/>
        <v>122906</v>
      </c>
      <c r="P12" s="340">
        <f t="shared" si="0"/>
        <v>122906</v>
      </c>
      <c r="R12" s="341" t="s">
        <v>361</v>
      </c>
      <c r="S12" s="171" t="s">
        <v>362</v>
      </c>
      <c r="T12" s="341" t="s">
        <v>363</v>
      </c>
    </row>
    <row r="13" spans="1:55" ht="18.75" customHeight="1" x14ac:dyDescent="0.25">
      <c r="A13" s="339" t="s">
        <v>364</v>
      </c>
      <c r="B13" s="1197"/>
      <c r="C13" s="1209"/>
      <c r="D13" s="1185" t="s">
        <v>365</v>
      </c>
      <c r="E13" s="1187"/>
      <c r="F13" s="340">
        <v>16800</v>
      </c>
      <c r="G13" s="340">
        <v>16800</v>
      </c>
      <c r="H13" s="340">
        <f>ROUND(G13*1.01,0)</f>
        <v>16968</v>
      </c>
      <c r="I13" s="340">
        <f>ROUND(H13*1.01,0)</f>
        <v>17138</v>
      </c>
      <c r="J13" s="340">
        <f>I13</f>
        <v>17138</v>
      </c>
      <c r="K13" s="340">
        <f t="shared" si="0"/>
        <v>17138</v>
      </c>
      <c r="L13" s="340">
        <f t="shared" si="0"/>
        <v>17138</v>
      </c>
      <c r="M13" s="340">
        <f t="shared" si="0"/>
        <v>17138</v>
      </c>
      <c r="N13" s="340">
        <f t="shared" si="0"/>
        <v>17138</v>
      </c>
      <c r="O13" s="340">
        <f t="shared" si="0"/>
        <v>17138</v>
      </c>
      <c r="P13" s="340">
        <f t="shared" si="0"/>
        <v>17138</v>
      </c>
      <c r="R13" s="341" t="s">
        <v>361</v>
      </c>
      <c r="S13" s="171" t="s">
        <v>362</v>
      </c>
      <c r="T13" s="341" t="s">
        <v>363</v>
      </c>
    </row>
    <row r="14" spans="1:55" ht="18.75" customHeight="1" x14ac:dyDescent="0.25">
      <c r="A14" s="339" t="s">
        <v>366</v>
      </c>
      <c r="B14" s="1197"/>
      <c r="C14" s="1209"/>
      <c r="D14" s="1185" t="s">
        <v>367</v>
      </c>
      <c r="E14" s="1187"/>
      <c r="F14" s="340">
        <f>ROUND(F12+F13,0)</f>
        <v>137284</v>
      </c>
      <c r="G14" s="340">
        <f t="shared" ref="G14:P14" si="1">ROUND(G12+G13,0)</f>
        <v>137284</v>
      </c>
      <c r="H14" s="340">
        <f t="shared" si="1"/>
        <v>138657</v>
      </c>
      <c r="I14" s="340">
        <f t="shared" si="1"/>
        <v>140044</v>
      </c>
      <c r="J14" s="340">
        <f t="shared" si="1"/>
        <v>140044</v>
      </c>
      <c r="K14" s="340">
        <f t="shared" si="1"/>
        <v>140044</v>
      </c>
      <c r="L14" s="340">
        <f t="shared" si="1"/>
        <v>140044</v>
      </c>
      <c r="M14" s="340">
        <f t="shared" si="1"/>
        <v>140044</v>
      </c>
      <c r="N14" s="340">
        <f t="shared" si="1"/>
        <v>140044</v>
      </c>
      <c r="O14" s="340">
        <f t="shared" si="1"/>
        <v>140044</v>
      </c>
      <c r="P14" s="340">
        <f t="shared" si="1"/>
        <v>140044</v>
      </c>
      <c r="R14" s="341"/>
      <c r="S14" s="341"/>
      <c r="T14" s="341"/>
    </row>
    <row r="15" spans="1:55" ht="18.75" customHeight="1" x14ac:dyDescent="0.25">
      <c r="A15" s="339" t="s">
        <v>368</v>
      </c>
      <c r="B15" s="1197"/>
      <c r="C15" s="1209"/>
      <c r="D15" s="1185" t="s">
        <v>369</v>
      </c>
      <c r="E15" s="1187"/>
      <c r="F15" s="340">
        <v>15120</v>
      </c>
      <c r="G15" s="340">
        <v>15120</v>
      </c>
      <c r="H15" s="340">
        <v>15120</v>
      </c>
      <c r="I15" s="340">
        <v>15120</v>
      </c>
      <c r="J15" s="340">
        <v>15120</v>
      </c>
      <c r="K15" s="340">
        <v>15120</v>
      </c>
      <c r="L15" s="340">
        <v>15120</v>
      </c>
      <c r="M15" s="340">
        <v>15120</v>
      </c>
      <c r="N15" s="340">
        <v>15120</v>
      </c>
      <c r="O15" s="340">
        <v>15120</v>
      </c>
      <c r="P15" s="340">
        <v>15120</v>
      </c>
      <c r="R15" s="341" t="s">
        <v>361</v>
      </c>
      <c r="S15" s="341" t="s">
        <v>370</v>
      </c>
      <c r="T15" s="341" t="s">
        <v>363</v>
      </c>
    </row>
    <row r="16" spans="1:55" ht="18.75" customHeight="1" x14ac:dyDescent="0.25">
      <c r="A16" s="339" t="s">
        <v>371</v>
      </c>
      <c r="B16" s="1197"/>
      <c r="C16" s="1209"/>
      <c r="D16" s="1185" t="s">
        <v>372</v>
      </c>
      <c r="E16" s="1187"/>
      <c r="F16" s="340">
        <v>7200</v>
      </c>
      <c r="G16" s="340">
        <v>7200</v>
      </c>
      <c r="H16" s="340">
        <v>7200</v>
      </c>
      <c r="I16" s="340">
        <v>7200</v>
      </c>
      <c r="J16" s="340">
        <v>7200</v>
      </c>
      <c r="K16" s="340">
        <v>7200</v>
      </c>
      <c r="L16" s="340">
        <v>7200</v>
      </c>
      <c r="M16" s="340">
        <v>7200</v>
      </c>
      <c r="N16" s="340">
        <v>7200</v>
      </c>
      <c r="O16" s="340">
        <v>7200</v>
      </c>
      <c r="P16" s="340">
        <v>7200</v>
      </c>
      <c r="R16" s="341" t="s">
        <v>361</v>
      </c>
      <c r="S16" s="341" t="s">
        <v>370</v>
      </c>
      <c r="T16" s="341" t="s">
        <v>363</v>
      </c>
    </row>
    <row r="17" spans="1:20" ht="18.75" customHeight="1" x14ac:dyDescent="0.25">
      <c r="A17" s="339" t="s">
        <v>373</v>
      </c>
      <c r="B17" s="1197"/>
      <c r="C17" s="1209"/>
      <c r="D17" s="1185" t="s">
        <v>374</v>
      </c>
      <c r="E17" s="1187"/>
      <c r="F17" s="340">
        <v>0</v>
      </c>
      <c r="G17" s="340">
        <v>0</v>
      </c>
      <c r="H17" s="340">
        <v>0</v>
      </c>
      <c r="I17" s="340">
        <v>0</v>
      </c>
      <c r="J17" s="340">
        <v>0</v>
      </c>
      <c r="K17" s="340">
        <v>0</v>
      </c>
      <c r="L17" s="340">
        <v>0</v>
      </c>
      <c r="M17" s="340">
        <v>0</v>
      </c>
      <c r="N17" s="340">
        <v>0</v>
      </c>
      <c r="O17" s="340">
        <v>0</v>
      </c>
      <c r="P17" s="340">
        <v>0</v>
      </c>
      <c r="R17" s="341" t="s">
        <v>375</v>
      </c>
      <c r="S17" s="341"/>
      <c r="T17" s="341"/>
    </row>
    <row r="18" spans="1:20" ht="18.75" customHeight="1" x14ac:dyDescent="0.25">
      <c r="A18" s="339" t="s">
        <v>376</v>
      </c>
      <c r="B18" s="1197"/>
      <c r="C18" s="1208" t="s">
        <v>377</v>
      </c>
      <c r="D18" s="1186"/>
      <c r="E18" s="1187"/>
      <c r="F18" s="340">
        <f>ROUND(SUM(F14:F17),0)</f>
        <v>159604</v>
      </c>
      <c r="G18" s="340">
        <f t="shared" ref="G18:P18" si="2">ROUND(SUM(G14:G17),0)</f>
        <v>159604</v>
      </c>
      <c r="H18" s="340">
        <f t="shared" si="2"/>
        <v>160977</v>
      </c>
      <c r="I18" s="340">
        <f t="shared" si="2"/>
        <v>162364</v>
      </c>
      <c r="J18" s="340">
        <f t="shared" si="2"/>
        <v>162364</v>
      </c>
      <c r="K18" s="340">
        <f t="shared" si="2"/>
        <v>162364</v>
      </c>
      <c r="L18" s="340">
        <f t="shared" si="2"/>
        <v>162364</v>
      </c>
      <c r="M18" s="340">
        <f t="shared" si="2"/>
        <v>162364</v>
      </c>
      <c r="N18" s="340">
        <f t="shared" si="2"/>
        <v>162364</v>
      </c>
      <c r="O18" s="340">
        <f t="shared" si="2"/>
        <v>162364</v>
      </c>
      <c r="P18" s="340">
        <f t="shared" si="2"/>
        <v>162364</v>
      </c>
      <c r="R18" s="341"/>
      <c r="S18" s="341"/>
      <c r="T18" s="341"/>
    </row>
    <row r="19" spans="1:20" ht="18.75" customHeight="1" x14ac:dyDescent="0.25">
      <c r="B19" s="1197"/>
      <c r="C19" s="1194"/>
      <c r="D19" s="1185" t="s">
        <v>378</v>
      </c>
      <c r="E19" s="1187"/>
      <c r="F19" s="340">
        <f>ROUND((F14+F15)*0.05,0)</f>
        <v>7620</v>
      </c>
      <c r="G19" s="340">
        <f t="shared" ref="G19:M19" si="3">ROUND((G14+G15)*0.05,0)</f>
        <v>7620</v>
      </c>
      <c r="H19" s="340">
        <f t="shared" si="3"/>
        <v>7689</v>
      </c>
      <c r="I19" s="340">
        <f t="shared" si="3"/>
        <v>7758</v>
      </c>
      <c r="J19" s="340">
        <f t="shared" si="3"/>
        <v>7758</v>
      </c>
      <c r="K19" s="340">
        <f t="shared" si="3"/>
        <v>7758</v>
      </c>
      <c r="L19" s="340">
        <f t="shared" si="3"/>
        <v>7758</v>
      </c>
      <c r="M19" s="340">
        <f t="shared" si="3"/>
        <v>7758</v>
      </c>
      <c r="N19" s="340">
        <f>ROUND((N14+N15)*0.06,0)</f>
        <v>9310</v>
      </c>
      <c r="O19" s="340">
        <f>ROUND((O14+O15)*0.06,0)</f>
        <v>9310</v>
      </c>
      <c r="P19" s="340">
        <f>ROUND((P14+P15)*0.06,0)</f>
        <v>9310</v>
      </c>
      <c r="R19" s="341" t="s">
        <v>379</v>
      </c>
      <c r="S19" s="341" t="s">
        <v>380</v>
      </c>
      <c r="T19" s="341" t="s">
        <v>363</v>
      </c>
    </row>
    <row r="20" spans="1:20" ht="18.75" customHeight="1" x14ac:dyDescent="0.25">
      <c r="B20" s="1197"/>
      <c r="C20" s="1209"/>
      <c r="D20" s="1185" t="s">
        <v>381</v>
      </c>
      <c r="E20" s="1187"/>
      <c r="F20" s="340">
        <f>ROUND((F16+F17)*0.05,0)</f>
        <v>360</v>
      </c>
      <c r="G20" s="340">
        <f t="shared" ref="G20:M20" si="4">ROUND((G16+G17)*0.05,0)</f>
        <v>360</v>
      </c>
      <c r="H20" s="340">
        <f t="shared" si="4"/>
        <v>360</v>
      </c>
      <c r="I20" s="340">
        <f t="shared" si="4"/>
        <v>360</v>
      </c>
      <c r="J20" s="340">
        <f t="shared" si="4"/>
        <v>360</v>
      </c>
      <c r="K20" s="340">
        <f t="shared" si="4"/>
        <v>360</v>
      </c>
      <c r="L20" s="340">
        <f t="shared" si="4"/>
        <v>360</v>
      </c>
      <c r="M20" s="340">
        <f t="shared" si="4"/>
        <v>360</v>
      </c>
      <c r="N20" s="340">
        <f>(N16+N17)*0.06</f>
        <v>432</v>
      </c>
      <c r="O20" s="340">
        <f>(O16+O17)*0.06</f>
        <v>432</v>
      </c>
      <c r="P20" s="340">
        <f>(P16+P17)*0.06</f>
        <v>432</v>
      </c>
      <c r="R20" s="341" t="s">
        <v>379</v>
      </c>
      <c r="S20" s="341" t="s">
        <v>380</v>
      </c>
      <c r="T20" s="341" t="s">
        <v>363</v>
      </c>
    </row>
    <row r="21" spans="1:20" ht="18.75" customHeight="1" x14ac:dyDescent="0.25">
      <c r="A21" s="339" t="s">
        <v>382</v>
      </c>
      <c r="B21" s="1197"/>
      <c r="C21" s="1208" t="s">
        <v>383</v>
      </c>
      <c r="D21" s="1186"/>
      <c r="E21" s="1187"/>
      <c r="F21" s="342">
        <f>ROUND(SUM(F19:F20),0)</f>
        <v>7980</v>
      </c>
      <c r="G21" s="342">
        <f t="shared" ref="G21:P21" si="5">ROUND(SUM(G19:G20),0)</f>
        <v>7980</v>
      </c>
      <c r="H21" s="342">
        <f t="shared" si="5"/>
        <v>8049</v>
      </c>
      <c r="I21" s="342">
        <f t="shared" si="5"/>
        <v>8118</v>
      </c>
      <c r="J21" s="342">
        <f t="shared" si="5"/>
        <v>8118</v>
      </c>
      <c r="K21" s="342">
        <f t="shared" si="5"/>
        <v>8118</v>
      </c>
      <c r="L21" s="342">
        <f t="shared" si="5"/>
        <v>8118</v>
      </c>
      <c r="M21" s="342">
        <f t="shared" si="5"/>
        <v>8118</v>
      </c>
      <c r="N21" s="342">
        <f t="shared" si="5"/>
        <v>9742</v>
      </c>
      <c r="O21" s="342">
        <f t="shared" si="5"/>
        <v>9742</v>
      </c>
      <c r="P21" s="342">
        <f t="shared" si="5"/>
        <v>9742</v>
      </c>
      <c r="R21" s="341"/>
      <c r="S21" s="341"/>
      <c r="T21" s="341"/>
    </row>
    <row r="22" spans="1:20" ht="18.75" customHeight="1" x14ac:dyDescent="0.25">
      <c r="A22" s="339" t="s">
        <v>384</v>
      </c>
      <c r="B22" s="1198"/>
      <c r="C22" s="1210" t="s">
        <v>385</v>
      </c>
      <c r="D22" s="1211"/>
      <c r="E22" s="1212"/>
      <c r="F22" s="340">
        <v>0</v>
      </c>
      <c r="G22" s="340">
        <v>0</v>
      </c>
      <c r="H22" s="340">
        <v>0</v>
      </c>
      <c r="I22" s="340">
        <v>0</v>
      </c>
      <c r="J22" s="340">
        <v>0</v>
      </c>
      <c r="K22" s="340">
        <v>0</v>
      </c>
      <c r="L22" s="340">
        <v>0</v>
      </c>
      <c r="M22" s="340">
        <v>0</v>
      </c>
      <c r="N22" s="340">
        <v>0</v>
      </c>
      <c r="O22" s="340">
        <v>0</v>
      </c>
      <c r="P22" s="340">
        <v>0</v>
      </c>
      <c r="R22" s="343" t="s">
        <v>386</v>
      </c>
      <c r="S22" s="343"/>
      <c r="T22" s="341"/>
    </row>
    <row r="23" spans="1:20" ht="18.75" customHeight="1" x14ac:dyDescent="0.25">
      <c r="A23" s="339" t="s">
        <v>387</v>
      </c>
      <c r="B23" s="1185" t="s">
        <v>388</v>
      </c>
      <c r="C23" s="1186"/>
      <c r="D23" s="1186"/>
      <c r="E23" s="1187"/>
      <c r="F23" s="340">
        <f>F18-F21-F22</f>
        <v>151624</v>
      </c>
      <c r="G23" s="340">
        <f t="shared" ref="G23:P23" si="6">G18-G21-G22</f>
        <v>151624</v>
      </c>
      <c r="H23" s="340">
        <f t="shared" si="6"/>
        <v>152928</v>
      </c>
      <c r="I23" s="340">
        <f t="shared" si="6"/>
        <v>154246</v>
      </c>
      <c r="J23" s="340">
        <f t="shared" si="6"/>
        <v>154246</v>
      </c>
      <c r="K23" s="340">
        <f t="shared" si="6"/>
        <v>154246</v>
      </c>
      <c r="L23" s="340">
        <f t="shared" si="6"/>
        <v>154246</v>
      </c>
      <c r="M23" s="340">
        <f t="shared" si="6"/>
        <v>154246</v>
      </c>
      <c r="N23" s="340">
        <f t="shared" si="6"/>
        <v>152622</v>
      </c>
      <c r="O23" s="340">
        <f t="shared" si="6"/>
        <v>152622</v>
      </c>
      <c r="P23" s="340">
        <f t="shared" si="6"/>
        <v>152622</v>
      </c>
      <c r="R23" s="341"/>
      <c r="S23" s="341"/>
      <c r="T23" s="341"/>
    </row>
    <row r="24" spans="1:20" ht="18.75" customHeight="1" x14ac:dyDescent="0.25">
      <c r="A24" s="339" t="s">
        <v>389</v>
      </c>
      <c r="B24" s="1196" t="s">
        <v>390</v>
      </c>
      <c r="C24" s="1185" t="s">
        <v>391</v>
      </c>
      <c r="D24" s="1186"/>
      <c r="E24" s="1187"/>
      <c r="F24" s="340">
        <v>13440</v>
      </c>
      <c r="G24" s="340">
        <v>13440</v>
      </c>
      <c r="H24" s="344">
        <f>ROUND(G24*1.01,0)</f>
        <v>13574</v>
      </c>
      <c r="I24" s="344">
        <f>ROUND(H24*1.01,0)</f>
        <v>13710</v>
      </c>
      <c r="J24" s="344">
        <f>I24</f>
        <v>13710</v>
      </c>
      <c r="K24" s="344">
        <f t="shared" ref="K24:P24" si="7">J24</f>
        <v>13710</v>
      </c>
      <c r="L24" s="344">
        <f t="shared" si="7"/>
        <v>13710</v>
      </c>
      <c r="M24" s="344">
        <f t="shared" si="7"/>
        <v>13710</v>
      </c>
      <c r="N24" s="344">
        <f t="shared" si="7"/>
        <v>13710</v>
      </c>
      <c r="O24" s="344">
        <f t="shared" si="7"/>
        <v>13710</v>
      </c>
      <c r="P24" s="344">
        <f t="shared" si="7"/>
        <v>13710</v>
      </c>
      <c r="R24" s="341" t="s">
        <v>361</v>
      </c>
      <c r="S24" s="171" t="s">
        <v>362</v>
      </c>
      <c r="T24" s="341" t="s">
        <v>363</v>
      </c>
    </row>
    <row r="25" spans="1:20" ht="18.75" customHeight="1" x14ac:dyDescent="0.25">
      <c r="A25" s="339" t="s">
        <v>392</v>
      </c>
      <c r="B25" s="1197"/>
      <c r="C25" s="1185" t="s">
        <v>393</v>
      </c>
      <c r="D25" s="1186"/>
      <c r="E25" s="1187"/>
      <c r="F25" s="344">
        <v>16044</v>
      </c>
      <c r="G25" s="344">
        <v>16044</v>
      </c>
      <c r="H25" s="344">
        <v>16044</v>
      </c>
      <c r="I25" s="344">
        <v>16044</v>
      </c>
      <c r="J25" s="344">
        <v>16044</v>
      </c>
      <c r="K25" s="344">
        <v>16044</v>
      </c>
      <c r="L25" s="344">
        <v>16044</v>
      </c>
      <c r="M25" s="344">
        <v>16044</v>
      </c>
      <c r="N25" s="344">
        <v>16044</v>
      </c>
      <c r="O25" s="344">
        <v>16044</v>
      </c>
      <c r="P25" s="344">
        <v>16044</v>
      </c>
      <c r="R25" s="341" t="s">
        <v>361</v>
      </c>
      <c r="S25" s="341" t="s">
        <v>370</v>
      </c>
      <c r="T25" s="341" t="s">
        <v>363</v>
      </c>
    </row>
    <row r="26" spans="1:20" ht="18.75" customHeight="1" x14ac:dyDescent="0.25">
      <c r="A26" s="339" t="s">
        <v>394</v>
      </c>
      <c r="B26" s="1197"/>
      <c r="C26" s="1185" t="s">
        <v>395</v>
      </c>
      <c r="D26" s="1186"/>
      <c r="E26" s="1187"/>
      <c r="F26" s="344">
        <v>5000</v>
      </c>
      <c r="G26" s="344">
        <v>5000</v>
      </c>
      <c r="H26" s="344">
        <v>5000</v>
      </c>
      <c r="I26" s="344">
        <v>5000</v>
      </c>
      <c r="J26" s="344">
        <v>5000</v>
      </c>
      <c r="K26" s="344">
        <v>5000</v>
      </c>
      <c r="L26" s="344">
        <v>5000</v>
      </c>
      <c r="M26" s="344">
        <v>5000</v>
      </c>
      <c r="N26" s="344">
        <v>5000</v>
      </c>
      <c r="O26" s="344">
        <v>5000</v>
      </c>
      <c r="P26" s="344">
        <v>5000</v>
      </c>
      <c r="R26" s="341" t="s">
        <v>361</v>
      </c>
      <c r="S26" s="341" t="s">
        <v>370</v>
      </c>
      <c r="T26" s="341" t="s">
        <v>363</v>
      </c>
    </row>
    <row r="27" spans="1:20" ht="18.75" customHeight="1" x14ac:dyDescent="0.25">
      <c r="A27" s="339" t="s">
        <v>396</v>
      </c>
      <c r="B27" s="1197"/>
      <c r="C27" s="1185" t="s">
        <v>397</v>
      </c>
      <c r="D27" s="1186"/>
      <c r="E27" s="1187"/>
      <c r="F27" s="344">
        <f>ROUND(F12*0.03,0)</f>
        <v>3615</v>
      </c>
      <c r="G27" s="344">
        <f>ROUND(G12*0.03,0)</f>
        <v>3615</v>
      </c>
      <c r="H27" s="344">
        <f>ROUND(H12*0.03,0)</f>
        <v>3651</v>
      </c>
      <c r="I27" s="344">
        <f>ROUND(I12*0.03,0)</f>
        <v>3687</v>
      </c>
      <c r="J27" s="344">
        <f>I27</f>
        <v>3687</v>
      </c>
      <c r="K27" s="344">
        <f t="shared" ref="K27:P27" si="8">J27</f>
        <v>3687</v>
      </c>
      <c r="L27" s="344">
        <f t="shared" si="8"/>
        <v>3687</v>
      </c>
      <c r="M27" s="344">
        <f t="shared" si="8"/>
        <v>3687</v>
      </c>
      <c r="N27" s="344">
        <f t="shared" si="8"/>
        <v>3687</v>
      </c>
      <c r="O27" s="344">
        <f t="shared" si="8"/>
        <v>3687</v>
      </c>
      <c r="P27" s="344">
        <f t="shared" si="8"/>
        <v>3687</v>
      </c>
      <c r="R27" s="341" t="s">
        <v>361</v>
      </c>
      <c r="S27" s="171" t="s">
        <v>362</v>
      </c>
      <c r="T27" s="341" t="s">
        <v>363</v>
      </c>
    </row>
    <row r="28" spans="1:20" ht="18.75" customHeight="1" x14ac:dyDescent="0.25">
      <c r="A28" s="339" t="s">
        <v>398</v>
      </c>
      <c r="B28" s="1197"/>
      <c r="C28" s="1185" t="s">
        <v>399</v>
      </c>
      <c r="D28" s="1186"/>
      <c r="E28" s="1187"/>
      <c r="F28" s="344">
        <f>ROUND(F12/12*0.1*0.95,0)</f>
        <v>954</v>
      </c>
      <c r="G28" s="344">
        <f>ROUND(G12/12*0.1*0.95,0)</f>
        <v>954</v>
      </c>
      <c r="H28" s="344">
        <f t="shared" ref="H28:M28" si="9">ROUND(H12/12*0.1*0.95,0)</f>
        <v>963</v>
      </c>
      <c r="I28" s="344">
        <f t="shared" si="9"/>
        <v>973</v>
      </c>
      <c r="J28" s="344">
        <f t="shared" si="9"/>
        <v>973</v>
      </c>
      <c r="K28" s="344">
        <f t="shared" si="9"/>
        <v>973</v>
      </c>
      <c r="L28" s="344">
        <f t="shared" si="9"/>
        <v>973</v>
      </c>
      <c r="M28" s="344">
        <f t="shared" si="9"/>
        <v>973</v>
      </c>
      <c r="N28" s="344">
        <f>ROUND(N12/12*0.1*0.94,0)</f>
        <v>963</v>
      </c>
      <c r="O28" s="344">
        <f>ROUND(O12/12*0.1*0.94,0)</f>
        <v>963</v>
      </c>
      <c r="P28" s="344">
        <f>ROUND(P12/12*0.1*0.94,0)</f>
        <v>963</v>
      </c>
      <c r="R28" s="341" t="s">
        <v>361</v>
      </c>
      <c r="S28" s="171" t="s">
        <v>400</v>
      </c>
      <c r="T28" s="341" t="s">
        <v>363</v>
      </c>
    </row>
    <row r="29" spans="1:20" ht="18.75" customHeight="1" x14ac:dyDescent="0.25">
      <c r="A29" s="339"/>
      <c r="B29" s="1197"/>
      <c r="C29" s="1199" t="s">
        <v>401</v>
      </c>
      <c r="D29" s="1200"/>
      <c r="E29" s="345" t="s">
        <v>320</v>
      </c>
      <c r="F29" s="344">
        <v>8840</v>
      </c>
      <c r="G29" s="344">
        <v>8840</v>
      </c>
      <c r="H29" s="344">
        <v>8840</v>
      </c>
      <c r="I29" s="344">
        <v>8840</v>
      </c>
      <c r="J29" s="344">
        <v>8840</v>
      </c>
      <c r="K29" s="344">
        <v>8840</v>
      </c>
      <c r="L29" s="344">
        <v>8840</v>
      </c>
      <c r="M29" s="344">
        <v>8840</v>
      </c>
      <c r="N29" s="344">
        <v>8840</v>
      </c>
      <c r="O29" s="344">
        <v>8840</v>
      </c>
      <c r="P29" s="344">
        <v>8840</v>
      </c>
      <c r="R29" s="341" t="s">
        <v>361</v>
      </c>
      <c r="S29" s="341" t="s">
        <v>370</v>
      </c>
      <c r="T29" s="341" t="s">
        <v>363</v>
      </c>
    </row>
    <row r="30" spans="1:20" ht="18.75" customHeight="1" x14ac:dyDescent="0.25">
      <c r="A30" s="339" t="s">
        <v>402</v>
      </c>
      <c r="B30" s="1197"/>
      <c r="C30" s="1201"/>
      <c r="D30" s="1202"/>
      <c r="E30" s="345" t="s">
        <v>330</v>
      </c>
      <c r="F30" s="344">
        <v>6290</v>
      </c>
      <c r="G30" s="344">
        <v>6290</v>
      </c>
      <c r="H30" s="344">
        <v>6290</v>
      </c>
      <c r="I30" s="346">
        <v>6036</v>
      </c>
      <c r="J30" s="346">
        <v>6036</v>
      </c>
      <c r="K30" s="346">
        <v>6036</v>
      </c>
      <c r="L30" s="346">
        <v>5782</v>
      </c>
      <c r="M30" s="346">
        <v>5782</v>
      </c>
      <c r="N30" s="346">
        <v>5782</v>
      </c>
      <c r="O30" s="346">
        <v>5528</v>
      </c>
      <c r="P30" s="346">
        <v>5528</v>
      </c>
      <c r="R30" s="341" t="s">
        <v>361</v>
      </c>
      <c r="S30" s="347" t="s">
        <v>403</v>
      </c>
      <c r="T30" s="341" t="s">
        <v>363</v>
      </c>
    </row>
    <row r="31" spans="1:20" ht="18.75" customHeight="1" x14ac:dyDescent="0.25">
      <c r="B31" s="1197"/>
      <c r="C31" s="1203"/>
      <c r="D31" s="1204"/>
      <c r="E31" s="345" t="s">
        <v>404</v>
      </c>
      <c r="F31" s="344">
        <v>0</v>
      </c>
      <c r="G31" s="344">
        <v>0</v>
      </c>
      <c r="H31" s="344">
        <v>0</v>
      </c>
      <c r="I31" s="344">
        <v>0</v>
      </c>
      <c r="J31" s="344">
        <v>0</v>
      </c>
      <c r="K31" s="344">
        <v>0</v>
      </c>
      <c r="L31" s="344">
        <v>0</v>
      </c>
      <c r="M31" s="344">
        <v>0</v>
      </c>
      <c r="N31" s="344">
        <v>0</v>
      </c>
      <c r="O31" s="344">
        <v>0</v>
      </c>
      <c r="P31" s="344">
        <v>0</v>
      </c>
      <c r="R31" s="343" t="s">
        <v>386</v>
      </c>
      <c r="S31" s="341"/>
      <c r="T31" s="341"/>
    </row>
    <row r="32" spans="1:20" ht="18.75" customHeight="1" x14ac:dyDescent="0.25">
      <c r="A32" s="339" t="s">
        <v>405</v>
      </c>
      <c r="B32" s="1197"/>
      <c r="C32" s="1205" t="s">
        <v>406</v>
      </c>
      <c r="D32" s="1206"/>
      <c r="E32" s="1207"/>
      <c r="F32" s="344">
        <v>1000</v>
      </c>
      <c r="G32" s="344">
        <v>1000</v>
      </c>
      <c r="H32" s="344">
        <v>1000</v>
      </c>
      <c r="I32" s="344">
        <v>1000</v>
      </c>
      <c r="J32" s="344">
        <v>1000</v>
      </c>
      <c r="K32" s="344">
        <v>1000</v>
      </c>
      <c r="L32" s="344">
        <v>1000</v>
      </c>
      <c r="M32" s="344">
        <v>1000</v>
      </c>
      <c r="N32" s="344">
        <v>1000</v>
      </c>
      <c r="O32" s="344">
        <v>1000</v>
      </c>
      <c r="P32" s="344">
        <v>1000</v>
      </c>
      <c r="R32" s="343" t="s">
        <v>407</v>
      </c>
      <c r="S32" s="341" t="s">
        <v>370</v>
      </c>
      <c r="T32" s="341" t="s">
        <v>363</v>
      </c>
    </row>
    <row r="33" spans="1:20" ht="18.75" customHeight="1" x14ac:dyDescent="0.25">
      <c r="A33" s="339" t="s">
        <v>408</v>
      </c>
      <c r="B33" s="1198"/>
      <c r="C33" s="1185" t="s">
        <v>409</v>
      </c>
      <c r="D33" s="1186"/>
      <c r="E33" s="1187"/>
      <c r="F33" s="344">
        <v>0</v>
      </c>
      <c r="G33" s="344">
        <v>0</v>
      </c>
      <c r="H33" s="344">
        <v>0</v>
      </c>
      <c r="I33" s="344">
        <v>0</v>
      </c>
      <c r="J33" s="344">
        <v>0</v>
      </c>
      <c r="K33" s="344">
        <v>0</v>
      </c>
      <c r="L33" s="344">
        <v>0</v>
      </c>
      <c r="M33" s="344">
        <v>0</v>
      </c>
      <c r="N33" s="344">
        <v>0</v>
      </c>
      <c r="O33" s="344">
        <v>0</v>
      </c>
      <c r="P33" s="344">
        <v>0</v>
      </c>
      <c r="R33" s="341" t="s">
        <v>410</v>
      </c>
      <c r="S33" s="341"/>
      <c r="T33" s="341"/>
    </row>
    <row r="34" spans="1:20" ht="18.75" customHeight="1" x14ac:dyDescent="0.25">
      <c r="A34" s="339" t="s">
        <v>411</v>
      </c>
      <c r="B34" s="1185" t="s">
        <v>412</v>
      </c>
      <c r="C34" s="1186"/>
      <c r="D34" s="1186"/>
      <c r="E34" s="1187"/>
      <c r="F34" s="344">
        <f>ROUND(SUM(F24:F33),0)</f>
        <v>55183</v>
      </c>
      <c r="G34" s="344">
        <f t="shared" ref="G34:P34" si="10">ROUND(SUM(G24:G33),0)</f>
        <v>55183</v>
      </c>
      <c r="H34" s="344">
        <f t="shared" si="10"/>
        <v>55362</v>
      </c>
      <c r="I34" s="346">
        <f t="shared" si="10"/>
        <v>55290</v>
      </c>
      <c r="J34" s="346">
        <f t="shared" si="10"/>
        <v>55290</v>
      </c>
      <c r="K34" s="346">
        <f t="shared" si="10"/>
        <v>55290</v>
      </c>
      <c r="L34" s="346">
        <f t="shared" si="10"/>
        <v>55036</v>
      </c>
      <c r="M34" s="346">
        <f t="shared" si="10"/>
        <v>55036</v>
      </c>
      <c r="N34" s="346">
        <f t="shared" si="10"/>
        <v>55026</v>
      </c>
      <c r="O34" s="346">
        <f t="shared" si="10"/>
        <v>54772</v>
      </c>
      <c r="P34" s="346">
        <f t="shared" si="10"/>
        <v>54772</v>
      </c>
      <c r="R34" s="341"/>
      <c r="S34" s="341"/>
      <c r="T34" s="341"/>
    </row>
    <row r="35" spans="1:20" ht="18.75" customHeight="1" x14ac:dyDescent="0.25">
      <c r="A35" s="339" t="s">
        <v>413</v>
      </c>
      <c r="B35" s="1185" t="s">
        <v>414</v>
      </c>
      <c r="C35" s="1186"/>
      <c r="D35" s="1186"/>
      <c r="E35" s="1187"/>
      <c r="F35" s="348">
        <f>F23-F34</f>
        <v>96441</v>
      </c>
      <c r="G35" s="348">
        <f t="shared" ref="G35:P35" si="11">G23-G34</f>
        <v>96441</v>
      </c>
      <c r="H35" s="348">
        <f t="shared" si="11"/>
        <v>97566</v>
      </c>
      <c r="I35" s="349">
        <f t="shared" si="11"/>
        <v>98956</v>
      </c>
      <c r="J35" s="349">
        <f t="shared" si="11"/>
        <v>98956</v>
      </c>
      <c r="K35" s="349">
        <f t="shared" si="11"/>
        <v>98956</v>
      </c>
      <c r="L35" s="349">
        <f t="shared" si="11"/>
        <v>99210</v>
      </c>
      <c r="M35" s="349">
        <f t="shared" si="11"/>
        <v>99210</v>
      </c>
      <c r="N35" s="349">
        <f t="shared" si="11"/>
        <v>97596</v>
      </c>
      <c r="O35" s="349">
        <f t="shared" si="11"/>
        <v>97850</v>
      </c>
      <c r="P35" s="349">
        <f t="shared" si="11"/>
        <v>97850</v>
      </c>
      <c r="R35" s="341"/>
      <c r="S35" s="341"/>
      <c r="T35" s="341"/>
    </row>
    <row r="36" spans="1:20" ht="18.75" customHeight="1" x14ac:dyDescent="0.25">
      <c r="A36" s="339" t="s">
        <v>415</v>
      </c>
      <c r="B36" s="1194"/>
      <c r="C36" s="1185" t="s">
        <v>416</v>
      </c>
      <c r="D36" s="1186"/>
      <c r="E36" s="1187"/>
      <c r="F36" s="348">
        <f>ROUND(F42*0.01,0)</f>
        <v>954</v>
      </c>
      <c r="G36" s="348">
        <f t="shared" ref="G36:P36" si="12">ROUND(G42*0.01,0)</f>
        <v>954</v>
      </c>
      <c r="H36" s="348">
        <f t="shared" si="12"/>
        <v>963</v>
      </c>
      <c r="I36" s="348">
        <f t="shared" si="12"/>
        <v>973</v>
      </c>
      <c r="J36" s="348">
        <f t="shared" si="12"/>
        <v>973</v>
      </c>
      <c r="K36" s="348">
        <f t="shared" si="12"/>
        <v>973</v>
      </c>
      <c r="L36" s="348">
        <f t="shared" si="12"/>
        <v>973</v>
      </c>
      <c r="M36" s="348">
        <f t="shared" si="12"/>
        <v>973</v>
      </c>
      <c r="N36" s="348">
        <f t="shared" si="12"/>
        <v>963</v>
      </c>
      <c r="O36" s="348">
        <f t="shared" si="12"/>
        <v>963</v>
      </c>
      <c r="P36" s="348">
        <f t="shared" si="12"/>
        <v>963</v>
      </c>
      <c r="R36" s="171" t="s">
        <v>417</v>
      </c>
      <c r="S36" s="341" t="s">
        <v>418</v>
      </c>
      <c r="T36" s="341" t="s">
        <v>363</v>
      </c>
    </row>
    <row r="37" spans="1:20" ht="18.75" customHeight="1" x14ac:dyDescent="0.25">
      <c r="A37" s="339" t="s">
        <v>419</v>
      </c>
      <c r="B37" s="1195"/>
      <c r="C37" s="1185" t="s">
        <v>420</v>
      </c>
      <c r="D37" s="1186"/>
      <c r="E37" s="1187"/>
      <c r="F37" s="348">
        <v>3000</v>
      </c>
      <c r="G37" s="348">
        <v>3000</v>
      </c>
      <c r="H37" s="348">
        <v>3000</v>
      </c>
      <c r="I37" s="348">
        <v>5000</v>
      </c>
      <c r="J37" s="348">
        <v>5000</v>
      </c>
      <c r="K37" s="348">
        <v>5000</v>
      </c>
      <c r="L37" s="348">
        <v>5000</v>
      </c>
      <c r="M37" s="348">
        <v>5000</v>
      </c>
      <c r="N37" s="348">
        <v>5000</v>
      </c>
      <c r="O37" s="348">
        <v>5000</v>
      </c>
      <c r="P37" s="348">
        <v>5000</v>
      </c>
      <c r="R37" s="341" t="s">
        <v>407</v>
      </c>
      <c r="S37" s="171" t="s">
        <v>421</v>
      </c>
      <c r="T37" s="341" t="s">
        <v>363</v>
      </c>
    </row>
    <row r="38" spans="1:20" ht="18.75" customHeight="1" x14ac:dyDescent="0.25">
      <c r="A38" s="339" t="s">
        <v>422</v>
      </c>
      <c r="B38" s="1185" t="s">
        <v>423</v>
      </c>
      <c r="C38" s="1186"/>
      <c r="D38" s="1186"/>
      <c r="E38" s="1187"/>
      <c r="F38" s="348">
        <f t="shared" ref="F38:P38" si="13">F35+F36-F37</f>
        <v>94395</v>
      </c>
      <c r="G38" s="348">
        <f t="shared" si="13"/>
        <v>94395</v>
      </c>
      <c r="H38" s="348">
        <f t="shared" si="13"/>
        <v>95529</v>
      </c>
      <c r="I38" s="349">
        <f t="shared" si="13"/>
        <v>94929</v>
      </c>
      <c r="J38" s="349">
        <f t="shared" si="13"/>
        <v>94929</v>
      </c>
      <c r="K38" s="349">
        <f t="shared" si="13"/>
        <v>94929</v>
      </c>
      <c r="L38" s="349">
        <f t="shared" si="13"/>
        <v>95183</v>
      </c>
      <c r="M38" s="349">
        <f t="shared" si="13"/>
        <v>95183</v>
      </c>
      <c r="N38" s="349">
        <f t="shared" si="13"/>
        <v>93559</v>
      </c>
      <c r="O38" s="349">
        <f t="shared" si="13"/>
        <v>93813</v>
      </c>
      <c r="P38" s="349">
        <f t="shared" si="13"/>
        <v>93813</v>
      </c>
    </row>
    <row r="39" spans="1:20" ht="7.5" customHeight="1" x14ac:dyDescent="0.25"/>
    <row r="40" spans="1:20" ht="19.5" customHeight="1" x14ac:dyDescent="0.25">
      <c r="B40" s="1185" t="s">
        <v>424</v>
      </c>
      <c r="C40" s="1186"/>
      <c r="D40" s="1186"/>
      <c r="E40" s="1186"/>
      <c r="F40" s="1186"/>
      <c r="G40" s="1186"/>
      <c r="H40" s="1186"/>
      <c r="I40" s="1186"/>
      <c r="J40" s="1186"/>
      <c r="K40" s="1186"/>
      <c r="L40" s="1186"/>
      <c r="M40" s="1186"/>
      <c r="N40" s="1186"/>
      <c r="O40" s="1186"/>
      <c r="P40" s="1187"/>
    </row>
    <row r="41" spans="1:20" ht="19.5" customHeight="1" x14ac:dyDescent="0.25">
      <c r="B41" s="1188" t="s">
        <v>425</v>
      </c>
      <c r="C41" s="1189"/>
      <c r="D41" s="1189"/>
      <c r="E41" s="1190"/>
      <c r="F41" s="350">
        <f>F34/F23</f>
        <v>0.36394634094866246</v>
      </c>
      <c r="G41" s="350">
        <f t="shared" ref="G41:P41" si="14">G34/G23</f>
        <v>0.36394634094866246</v>
      </c>
      <c r="H41" s="350">
        <f t="shared" si="14"/>
        <v>0.36201349654739484</v>
      </c>
      <c r="I41" s="351">
        <f t="shared" si="14"/>
        <v>0.35845337966624741</v>
      </c>
      <c r="J41" s="351">
        <f t="shared" si="14"/>
        <v>0.35845337966624741</v>
      </c>
      <c r="K41" s="351">
        <f t="shared" si="14"/>
        <v>0.35845337966624741</v>
      </c>
      <c r="L41" s="351">
        <f t="shared" si="14"/>
        <v>0.35680665949198032</v>
      </c>
      <c r="M41" s="351">
        <f t="shared" si="14"/>
        <v>0.35680665949198032</v>
      </c>
      <c r="N41" s="351">
        <f t="shared" si="14"/>
        <v>0.36053779926878171</v>
      </c>
      <c r="O41" s="351">
        <f t="shared" si="14"/>
        <v>0.35887355689219119</v>
      </c>
      <c r="P41" s="351">
        <f t="shared" si="14"/>
        <v>0.35887355689219119</v>
      </c>
    </row>
    <row r="42" spans="1:20" ht="19.5" customHeight="1" x14ac:dyDescent="0.25">
      <c r="B42" s="1188" t="s">
        <v>426</v>
      </c>
      <c r="C42" s="1189"/>
      <c r="D42" s="1189"/>
      <c r="E42" s="1190"/>
      <c r="F42" s="352">
        <v>95383</v>
      </c>
      <c r="G42" s="352">
        <v>95383</v>
      </c>
      <c r="H42" s="348">
        <f>ROUND(G42*1.01,0)</f>
        <v>96337</v>
      </c>
      <c r="I42" s="348">
        <f>ROUND(H42*1.01,0)</f>
        <v>97300</v>
      </c>
      <c r="J42" s="348">
        <f>I42</f>
        <v>97300</v>
      </c>
      <c r="K42" s="348">
        <f t="shared" ref="K42:P42" si="15">J42</f>
        <v>97300</v>
      </c>
      <c r="L42" s="348">
        <f t="shared" si="15"/>
        <v>97300</v>
      </c>
      <c r="M42" s="348">
        <f t="shared" si="15"/>
        <v>97300</v>
      </c>
      <c r="N42" s="348">
        <f>M42*0.94/0.95</f>
        <v>96275.789473684214</v>
      </c>
      <c r="O42" s="348">
        <f t="shared" si="15"/>
        <v>96275.789473684214</v>
      </c>
      <c r="P42" s="348">
        <f t="shared" si="15"/>
        <v>96275.789473684214</v>
      </c>
    </row>
    <row r="43" spans="1:20" ht="19.5" customHeight="1" x14ac:dyDescent="0.25">
      <c r="B43" s="1188" t="s">
        <v>427</v>
      </c>
      <c r="C43" s="1189"/>
      <c r="D43" s="1189"/>
      <c r="E43" s="1190"/>
      <c r="F43" s="353">
        <f>ROUND(1/(1+$O$54)^1,4)</f>
        <v>0.9506</v>
      </c>
      <c r="G43" s="353">
        <f>ROUND(1/(1+$O$54)^2,4)</f>
        <v>0.90359999999999996</v>
      </c>
      <c r="H43" s="353">
        <f>ROUND(1/(1+$O$54)^3,4)</f>
        <v>0.8589</v>
      </c>
      <c r="I43" s="353">
        <f>ROUND(1/(1+$O$54)^4,4)</f>
        <v>0.8165</v>
      </c>
      <c r="J43" s="353">
        <f>ROUND(1/(1+$O$54)^5,4)</f>
        <v>0.77610000000000001</v>
      </c>
      <c r="K43" s="353">
        <f>ROUND(1/(1+$O$54)^6,4)</f>
        <v>0.73770000000000002</v>
      </c>
      <c r="L43" s="353">
        <f>ROUND(1/(1+$O$54)^7,4)</f>
        <v>0.70130000000000003</v>
      </c>
      <c r="M43" s="353">
        <f>ROUND(1/(1+$O$54)^8,4)</f>
        <v>0.66659999999999997</v>
      </c>
      <c r="N43" s="353">
        <f>ROUND(1/(1+$O$54)^9,4)</f>
        <v>0.63370000000000004</v>
      </c>
      <c r="O43" s="353">
        <f>ROUND(1/(1+$O$54)^10,4)</f>
        <v>0.60229999999999995</v>
      </c>
      <c r="P43" s="354" t="s">
        <v>418</v>
      </c>
    </row>
    <row r="44" spans="1:20" ht="19.5" customHeight="1" x14ac:dyDescent="0.25">
      <c r="A44" s="339" t="s">
        <v>428</v>
      </c>
      <c r="B44" s="1188" t="s">
        <v>429</v>
      </c>
      <c r="C44" s="1189"/>
      <c r="D44" s="1189"/>
      <c r="E44" s="1190"/>
      <c r="F44" s="352">
        <f>ROUND(F38*F43,0)</f>
        <v>89732</v>
      </c>
      <c r="G44" s="352">
        <f t="shared" ref="G44:O44" si="16">ROUND(G38*G43,0)</f>
        <v>85295</v>
      </c>
      <c r="H44" s="352">
        <f t="shared" si="16"/>
        <v>82050</v>
      </c>
      <c r="I44" s="355">
        <f t="shared" si="16"/>
        <v>77510</v>
      </c>
      <c r="J44" s="355">
        <f t="shared" si="16"/>
        <v>73674</v>
      </c>
      <c r="K44" s="355">
        <f t="shared" si="16"/>
        <v>70029</v>
      </c>
      <c r="L44" s="355">
        <f t="shared" si="16"/>
        <v>66752</v>
      </c>
      <c r="M44" s="355">
        <f t="shared" si="16"/>
        <v>63449</v>
      </c>
      <c r="N44" s="355">
        <f t="shared" si="16"/>
        <v>59288</v>
      </c>
      <c r="O44" s="355">
        <f t="shared" si="16"/>
        <v>56504</v>
      </c>
      <c r="P44" s="354" t="s">
        <v>418</v>
      </c>
    </row>
    <row r="45" spans="1:20" ht="19.5" customHeight="1" x14ac:dyDescent="0.25">
      <c r="A45" s="339" t="s">
        <v>430</v>
      </c>
      <c r="B45" s="1188" t="s">
        <v>431</v>
      </c>
      <c r="C45" s="1189"/>
      <c r="D45" s="1189"/>
      <c r="E45" s="1190"/>
      <c r="F45" s="1191">
        <f>ROUND(SUM(F44:O44),0)</f>
        <v>724283</v>
      </c>
      <c r="G45" s="1192"/>
      <c r="H45" s="1192"/>
      <c r="I45" s="1192"/>
      <c r="J45" s="1192"/>
      <c r="K45" s="1192"/>
      <c r="L45" s="1192"/>
      <c r="M45" s="1192"/>
      <c r="N45" s="1192"/>
      <c r="O45" s="1193"/>
      <c r="P45" s="354" t="s">
        <v>418</v>
      </c>
    </row>
    <row r="46" spans="1:20" ht="9" customHeight="1" x14ac:dyDescent="0.25">
      <c r="B46" s="1172"/>
      <c r="C46" s="1173"/>
      <c r="D46" s="1173"/>
      <c r="E46" s="1173"/>
      <c r="F46" s="1173"/>
      <c r="G46" s="1173"/>
      <c r="H46" s="1173"/>
      <c r="I46" s="1173"/>
      <c r="J46" s="1173"/>
      <c r="K46" s="1173"/>
      <c r="L46" s="1173"/>
      <c r="M46" s="1173"/>
      <c r="N46" s="1173"/>
      <c r="O46" s="1173"/>
      <c r="P46" s="1174"/>
    </row>
    <row r="48" spans="1:20" ht="18.75" customHeight="1" x14ac:dyDescent="0.25">
      <c r="P48" s="339" t="s">
        <v>432</v>
      </c>
      <c r="R48" s="336" t="s">
        <v>324</v>
      </c>
      <c r="S48" s="1154" t="s">
        <v>329</v>
      </c>
      <c r="T48" s="1155"/>
    </row>
    <row r="49" spans="2:20" ht="18.75" customHeight="1" x14ac:dyDescent="0.25">
      <c r="I49" s="339" t="s">
        <v>432</v>
      </c>
      <c r="L49" s="339" t="s">
        <v>433</v>
      </c>
      <c r="M49" s="1164" t="s">
        <v>434</v>
      </c>
      <c r="N49" s="1166"/>
      <c r="O49" s="1175">
        <f>ROUND(P38/O55,0)</f>
        <v>1563550</v>
      </c>
      <c r="P49" s="1176"/>
      <c r="R49" s="1179" t="s">
        <v>435</v>
      </c>
      <c r="S49" s="1181" t="s">
        <v>436</v>
      </c>
      <c r="T49" s="1182"/>
    </row>
    <row r="50" spans="2:20" ht="18.75" customHeight="1" x14ac:dyDescent="0.25">
      <c r="B50" s="1154" t="s">
        <v>437</v>
      </c>
      <c r="C50" s="1162"/>
      <c r="D50" s="1162"/>
      <c r="E50" s="1155"/>
      <c r="F50" s="1160">
        <f>F45</f>
        <v>724283</v>
      </c>
      <c r="G50" s="1163"/>
      <c r="H50" s="1163"/>
      <c r="I50" s="356">
        <f>F50/F52</f>
        <v>0.4422408208299522</v>
      </c>
      <c r="L50" s="339"/>
      <c r="M50" s="1167" t="s">
        <v>438</v>
      </c>
      <c r="N50" s="1169"/>
      <c r="O50" s="1177"/>
      <c r="P50" s="1178"/>
      <c r="R50" s="1180"/>
      <c r="S50" s="1183"/>
      <c r="T50" s="1184"/>
    </row>
    <row r="51" spans="2:20" ht="18.75" customHeight="1" x14ac:dyDescent="0.25">
      <c r="B51" s="1154" t="s">
        <v>439</v>
      </c>
      <c r="C51" s="1162"/>
      <c r="D51" s="1162"/>
      <c r="E51" s="1155"/>
      <c r="F51" s="1160">
        <f>O53</f>
        <v>913474</v>
      </c>
      <c r="G51" s="1163"/>
      <c r="H51" s="1163"/>
      <c r="I51" s="356">
        <f>F51/F52</f>
        <v>0.5577591791700478</v>
      </c>
      <c r="L51" s="339" t="s">
        <v>440</v>
      </c>
      <c r="M51" s="1154" t="s">
        <v>441</v>
      </c>
      <c r="N51" s="1155"/>
      <c r="O51" s="1160">
        <f>ROUND(O49*0.03,0)</f>
        <v>46907</v>
      </c>
      <c r="P51" s="1161"/>
      <c r="R51" s="341" t="s">
        <v>442</v>
      </c>
      <c r="S51" s="1158" t="s">
        <v>436</v>
      </c>
      <c r="T51" s="1159"/>
    </row>
    <row r="52" spans="2:20" ht="18.75" customHeight="1" x14ac:dyDescent="0.25">
      <c r="B52" s="1164" t="s">
        <v>443</v>
      </c>
      <c r="C52" s="1165"/>
      <c r="D52" s="1165"/>
      <c r="E52" s="1166"/>
      <c r="F52" s="1170">
        <f>ROUND(F50+F51,0)</f>
        <v>1637757</v>
      </c>
      <c r="G52" s="1171"/>
      <c r="H52" s="1171"/>
      <c r="I52" s="357"/>
      <c r="L52" s="339" t="s">
        <v>444</v>
      </c>
      <c r="M52" s="1154" t="s">
        <v>445</v>
      </c>
      <c r="N52" s="1155"/>
      <c r="O52" s="1160">
        <f>O49-O51</f>
        <v>1516643</v>
      </c>
      <c r="P52" s="1161"/>
      <c r="R52" s="341"/>
      <c r="S52" s="358"/>
      <c r="T52" s="359"/>
    </row>
    <row r="53" spans="2:20" ht="18.75" customHeight="1" x14ac:dyDescent="0.25">
      <c r="B53" s="1167"/>
      <c r="C53" s="1168"/>
      <c r="D53" s="1168"/>
      <c r="E53" s="1169"/>
      <c r="F53" s="1160">
        <f>ROUND(F52,-4)</f>
        <v>1640000</v>
      </c>
      <c r="G53" s="1163"/>
      <c r="H53" s="1163"/>
      <c r="I53" s="357" t="s">
        <v>446</v>
      </c>
      <c r="L53" s="339" t="s">
        <v>447</v>
      </c>
      <c r="M53" s="1154" t="s">
        <v>448</v>
      </c>
      <c r="N53" s="1155"/>
      <c r="O53" s="1160">
        <f>ROUND(O52*O43,0)</f>
        <v>913474</v>
      </c>
      <c r="P53" s="1161"/>
      <c r="R53" s="341"/>
      <c r="S53" s="1158"/>
      <c r="T53" s="1159"/>
    </row>
    <row r="54" spans="2:20" ht="18.75" customHeight="1" x14ac:dyDescent="0.25">
      <c r="H54" s="335" t="s">
        <v>449</v>
      </c>
      <c r="L54" s="339" t="s">
        <v>450</v>
      </c>
      <c r="M54" s="1154" t="s">
        <v>451</v>
      </c>
      <c r="N54" s="1155"/>
      <c r="O54" s="1156">
        <v>5.1999999999999998E-2</v>
      </c>
      <c r="P54" s="1157"/>
      <c r="R54" s="341" t="s">
        <v>452</v>
      </c>
      <c r="S54" s="1158" t="s">
        <v>436</v>
      </c>
      <c r="T54" s="1159"/>
    </row>
    <row r="55" spans="2:20" ht="18.75" customHeight="1" x14ac:dyDescent="0.25">
      <c r="L55" s="339" t="s">
        <v>453</v>
      </c>
      <c r="M55" s="1154" t="s">
        <v>454</v>
      </c>
      <c r="N55" s="1155"/>
      <c r="O55" s="1156">
        <v>0.06</v>
      </c>
      <c r="P55" s="1157"/>
      <c r="R55" s="341" t="s">
        <v>452</v>
      </c>
      <c r="S55" s="1158" t="s">
        <v>436</v>
      </c>
      <c r="T55" s="1159"/>
    </row>
    <row r="56" spans="2:20" x14ac:dyDescent="0.25">
      <c r="L56" s="339"/>
    </row>
  </sheetData>
  <mergeCells count="79">
    <mergeCell ref="B6:B7"/>
    <mergeCell ref="C6:F6"/>
    <mergeCell ref="R6:T6"/>
    <mergeCell ref="C7:F7"/>
    <mergeCell ref="R7:S7"/>
    <mergeCell ref="T7:T11"/>
    <mergeCell ref="B8:B9"/>
    <mergeCell ref="C8:F8"/>
    <mergeCell ref="R8:R11"/>
    <mergeCell ref="S8:S11"/>
    <mergeCell ref="C9:F9"/>
    <mergeCell ref="B11:E11"/>
    <mergeCell ref="B12:B22"/>
    <mergeCell ref="C12:C17"/>
    <mergeCell ref="D12:E12"/>
    <mergeCell ref="D13:E13"/>
    <mergeCell ref="D14:E14"/>
    <mergeCell ref="D15:E15"/>
    <mergeCell ref="D16:E16"/>
    <mergeCell ref="D17:E17"/>
    <mergeCell ref="C18:E18"/>
    <mergeCell ref="C19:C20"/>
    <mergeCell ref="D19:E19"/>
    <mergeCell ref="D20:E20"/>
    <mergeCell ref="C21:E21"/>
    <mergeCell ref="C22:E22"/>
    <mergeCell ref="B23:E23"/>
    <mergeCell ref="B24:B33"/>
    <mergeCell ref="C24:E24"/>
    <mergeCell ref="C25:E25"/>
    <mergeCell ref="C26:E26"/>
    <mergeCell ref="C27:E27"/>
    <mergeCell ref="C28:E28"/>
    <mergeCell ref="C29:D31"/>
    <mergeCell ref="C32:E32"/>
    <mergeCell ref="C33:E33"/>
    <mergeCell ref="B34:E34"/>
    <mergeCell ref="B35:E35"/>
    <mergeCell ref="B36:B37"/>
    <mergeCell ref="C36:E36"/>
    <mergeCell ref="C37:E37"/>
    <mergeCell ref="B38:E38"/>
    <mergeCell ref="B40:P40"/>
    <mergeCell ref="B41:E41"/>
    <mergeCell ref="B42:E42"/>
    <mergeCell ref="B43:E43"/>
    <mergeCell ref="B44:E44"/>
    <mergeCell ref="B45:E45"/>
    <mergeCell ref="F45:O45"/>
    <mergeCell ref="F53:H53"/>
    <mergeCell ref="B46:P46"/>
    <mergeCell ref="S48:T48"/>
    <mergeCell ref="M49:N49"/>
    <mergeCell ref="O49:P50"/>
    <mergeCell ref="R49:R50"/>
    <mergeCell ref="S49:T50"/>
    <mergeCell ref="B50:E50"/>
    <mergeCell ref="F50:H50"/>
    <mergeCell ref="M50:N50"/>
    <mergeCell ref="S54:T54"/>
    <mergeCell ref="B51:E51"/>
    <mergeCell ref="F51:H51"/>
    <mergeCell ref="M51:N51"/>
    <mergeCell ref="O51:P51"/>
    <mergeCell ref="S51:T51"/>
    <mergeCell ref="B52:E53"/>
    <mergeCell ref="F52:H52"/>
    <mergeCell ref="M52:N52"/>
    <mergeCell ref="O52:P52"/>
    <mergeCell ref="B2:C3"/>
    <mergeCell ref="D2:E3"/>
    <mergeCell ref="M55:N55"/>
    <mergeCell ref="O55:P55"/>
    <mergeCell ref="S55:T55"/>
    <mergeCell ref="M53:N53"/>
    <mergeCell ref="O53:P53"/>
    <mergeCell ref="S53:T53"/>
    <mergeCell ref="M54:N54"/>
    <mergeCell ref="O54:P54"/>
  </mergeCells>
  <phoneticPr fontId="2"/>
  <pageMargins left="0.78740157480314965" right="0.55118110236220474" top="0.78740157480314965" bottom="0.78740157480314965" header="0.51181102362204722" footer="0.31496062992125984"/>
  <pageSetup paperSize="9" scale="47" fitToHeight="0" orientation="landscape" r:id="rId1"/>
  <headerFooter alignWithMargins="0">
    <oddHeader>&amp;R&amp;9一般実地演習別表（DCF法）</oddHeader>
    <oddFooter>&amp;C&amp;"ＭＳ Ｐ明朝,標準"- &amp;P -&amp;R&amp;A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Y226"/>
  <sheetViews>
    <sheetView view="pageBreakPreview" zoomScaleNormal="100" zoomScaleSheetLayoutView="100" workbookViewId="0">
      <selection activeCell="B2" sqref="B2:E3"/>
    </sheetView>
  </sheetViews>
  <sheetFormatPr defaultColWidth="1.796875" defaultRowHeight="9.75" customHeight="1" x14ac:dyDescent="0.25"/>
  <cols>
    <col min="1" max="16384" width="1.796875" style="2"/>
  </cols>
  <sheetData>
    <row r="2" spans="2:51" ht="9.75" customHeight="1" x14ac:dyDescent="0.25">
      <c r="B2" s="510" t="s">
        <v>553</v>
      </c>
      <c r="C2" s="510"/>
      <c r="D2" s="510"/>
      <c r="E2" s="510"/>
      <c r="G2" s="511" t="s">
        <v>205</v>
      </c>
      <c r="H2" s="511"/>
      <c r="I2" s="511"/>
      <c r="J2" s="511"/>
      <c r="K2" s="511"/>
      <c r="L2" s="511"/>
      <c r="M2" s="511"/>
      <c r="N2" s="511"/>
      <c r="O2" s="511"/>
      <c r="P2" s="511"/>
      <c r="Q2" s="511"/>
      <c r="R2" s="511"/>
      <c r="S2" s="511"/>
      <c r="T2" s="511"/>
      <c r="U2" s="511"/>
      <c r="V2" s="511"/>
      <c r="W2" s="511"/>
      <c r="X2" s="511"/>
      <c r="Y2" s="511"/>
      <c r="Z2" s="511"/>
      <c r="AA2" s="511"/>
      <c r="AB2" s="511"/>
      <c r="AC2" s="511"/>
      <c r="AD2" s="511"/>
      <c r="AE2" s="511"/>
      <c r="AF2" s="511"/>
      <c r="AG2" s="511"/>
      <c r="AH2" s="511"/>
      <c r="AI2" s="511"/>
      <c r="AJ2" s="511"/>
      <c r="AK2" s="511"/>
      <c r="AL2" s="511"/>
      <c r="AM2" s="511"/>
      <c r="AN2" s="511"/>
      <c r="AO2" s="511"/>
      <c r="AP2" s="511"/>
      <c r="AQ2" s="511"/>
    </row>
    <row r="3" spans="2:51" ht="9.75" customHeight="1" x14ac:dyDescent="0.25">
      <c r="B3" s="510"/>
      <c r="C3" s="510"/>
      <c r="D3" s="510"/>
      <c r="E3" s="510"/>
      <c r="G3" s="511"/>
      <c r="H3" s="511"/>
      <c r="I3" s="511"/>
      <c r="J3" s="511"/>
      <c r="K3" s="511"/>
      <c r="L3" s="511"/>
      <c r="M3" s="511"/>
      <c r="N3" s="511"/>
      <c r="O3" s="511"/>
      <c r="P3" s="511"/>
      <c r="Q3" s="511"/>
      <c r="R3" s="511"/>
      <c r="S3" s="511"/>
      <c r="T3" s="511"/>
      <c r="U3" s="511"/>
      <c r="V3" s="511"/>
      <c r="W3" s="511"/>
      <c r="X3" s="511"/>
      <c r="Y3" s="511"/>
      <c r="Z3" s="511"/>
      <c r="AA3" s="511"/>
      <c r="AB3" s="511"/>
      <c r="AC3" s="511"/>
      <c r="AD3" s="511"/>
      <c r="AE3" s="511"/>
      <c r="AF3" s="511"/>
      <c r="AG3" s="511"/>
      <c r="AH3" s="511"/>
      <c r="AI3" s="511"/>
      <c r="AJ3" s="511"/>
      <c r="AK3" s="511"/>
      <c r="AL3" s="511"/>
      <c r="AM3" s="511"/>
      <c r="AN3" s="511"/>
      <c r="AO3" s="511"/>
      <c r="AP3" s="511"/>
      <c r="AQ3" s="511"/>
      <c r="AY3" s="449" t="s">
        <v>566</v>
      </c>
    </row>
    <row r="4" spans="2:51" ht="9.75" customHeight="1" x14ac:dyDescent="0.25">
      <c r="B4" s="147"/>
      <c r="C4" s="147"/>
      <c r="D4" s="147"/>
      <c r="E4" s="147"/>
      <c r="G4" s="130"/>
      <c r="H4" s="130"/>
      <c r="I4" s="130"/>
      <c r="J4" s="130"/>
      <c r="K4" s="130"/>
      <c r="L4" s="130"/>
      <c r="M4" s="130"/>
      <c r="N4" s="130"/>
      <c r="O4" s="130"/>
      <c r="P4" s="130"/>
      <c r="Q4" s="130"/>
      <c r="R4" s="130"/>
      <c r="S4" s="130"/>
      <c r="T4" s="130"/>
      <c r="U4" s="130"/>
      <c r="V4" s="130"/>
      <c r="W4" s="130"/>
      <c r="X4" s="130"/>
      <c r="Y4" s="130"/>
      <c r="Z4" s="130"/>
      <c r="AA4" s="130"/>
      <c r="AB4" s="130"/>
      <c r="AC4" s="130"/>
      <c r="AD4" s="130"/>
      <c r="AE4" s="130"/>
      <c r="AF4" s="130"/>
      <c r="AG4" s="130"/>
      <c r="AH4" s="130"/>
      <c r="AI4" s="130"/>
      <c r="AJ4" s="130"/>
      <c r="AK4" s="130"/>
      <c r="AL4" s="130"/>
      <c r="AM4" s="130"/>
      <c r="AN4" s="130"/>
      <c r="AO4" s="130"/>
      <c r="AP4" s="130"/>
      <c r="AQ4" s="130"/>
    </row>
    <row r="5" spans="2:51" ht="9.75" customHeight="1" x14ac:dyDescent="0.25">
      <c r="B5" s="147"/>
      <c r="C5" s="147"/>
      <c r="D5" s="147"/>
      <c r="E5" s="147"/>
      <c r="G5" s="130"/>
      <c r="H5" s="130"/>
      <c r="I5" s="130"/>
      <c r="J5" s="130"/>
      <c r="K5" s="130"/>
      <c r="L5" s="130"/>
      <c r="M5" s="130"/>
      <c r="N5" s="130"/>
      <c r="O5" s="130"/>
      <c r="P5" s="130"/>
      <c r="Q5" s="130"/>
      <c r="R5" s="130"/>
      <c r="S5" s="130"/>
      <c r="T5" s="130"/>
      <c r="U5" s="130"/>
      <c r="V5" s="130"/>
      <c r="W5" s="130"/>
      <c r="X5" s="130"/>
      <c r="Y5" s="130"/>
      <c r="Z5" s="130"/>
      <c r="AA5" s="130"/>
      <c r="AB5" s="130"/>
      <c r="AC5" s="130"/>
      <c r="AD5" s="130"/>
      <c r="AE5" s="130"/>
      <c r="AF5" s="130"/>
      <c r="AG5" s="130"/>
      <c r="AH5" s="130"/>
      <c r="AI5" s="130"/>
      <c r="AJ5" s="130"/>
      <c r="AK5" s="130"/>
      <c r="AL5" s="130"/>
      <c r="AM5" s="130"/>
      <c r="AN5" s="130"/>
      <c r="AO5" s="130"/>
      <c r="AP5" s="130"/>
      <c r="AQ5" s="130"/>
    </row>
    <row r="6" spans="2:51" ht="9.75" customHeight="1" x14ac:dyDescent="0.25">
      <c r="B6" s="1226" t="s">
        <v>206</v>
      </c>
      <c r="C6" s="1226"/>
      <c r="D6" s="1226"/>
      <c r="E6" s="1226"/>
      <c r="F6" s="1226"/>
      <c r="G6" s="1226"/>
      <c r="H6" s="1226"/>
      <c r="I6" s="1226"/>
      <c r="J6" s="1226"/>
    </row>
    <row r="7" spans="2:51" ht="9.75" customHeight="1" x14ac:dyDescent="0.25">
      <c r="B7" s="1226"/>
      <c r="C7" s="1226"/>
      <c r="D7" s="1226"/>
      <c r="E7" s="1226"/>
      <c r="F7" s="1226"/>
      <c r="G7" s="1226"/>
      <c r="H7" s="1226"/>
      <c r="I7" s="1226"/>
      <c r="J7" s="1226"/>
    </row>
    <row r="8" spans="2:51" ht="9.75" customHeight="1" x14ac:dyDescent="0.25">
      <c r="B8" s="148"/>
      <c r="C8" s="148"/>
      <c r="D8" s="148"/>
      <c r="E8" s="148"/>
      <c r="F8" s="148"/>
      <c r="G8" s="148"/>
      <c r="H8" s="148"/>
      <c r="I8" s="148"/>
      <c r="J8" s="148"/>
    </row>
    <row r="9" spans="2:51" ht="9.75" customHeight="1" x14ac:dyDescent="0.25">
      <c r="B9" s="1297" t="s">
        <v>207</v>
      </c>
      <c r="C9" s="1298"/>
      <c r="D9" s="40"/>
      <c r="E9" s="472" t="s">
        <v>208</v>
      </c>
      <c r="F9" s="472"/>
      <c r="G9" s="472"/>
      <c r="H9" s="472"/>
      <c r="I9" s="472"/>
      <c r="J9" s="6"/>
      <c r="K9" s="1243"/>
      <c r="L9" s="1244"/>
      <c r="M9" s="1244"/>
      <c r="N9" s="1244"/>
      <c r="O9" s="1244"/>
      <c r="P9" s="1244"/>
      <c r="Q9" s="1244"/>
      <c r="R9" s="1244"/>
      <c r="S9" s="1244"/>
      <c r="T9" s="502" t="s">
        <v>200</v>
      </c>
      <c r="U9" s="502"/>
      <c r="V9" s="503"/>
      <c r="W9" s="1297" t="s">
        <v>209</v>
      </c>
      <c r="X9" s="1298"/>
      <c r="Y9" s="150"/>
      <c r="Z9" s="472" t="s">
        <v>210</v>
      </c>
      <c r="AA9" s="472"/>
      <c r="AB9" s="472"/>
      <c r="AC9" s="472"/>
      <c r="AD9" s="472"/>
      <c r="AE9" s="472"/>
      <c r="AF9" s="472"/>
      <c r="AG9" s="472"/>
      <c r="AH9" s="472"/>
      <c r="AI9" s="6"/>
      <c r="AJ9" s="1320"/>
      <c r="AK9" s="648"/>
      <c r="AL9" s="648"/>
      <c r="AM9" s="648"/>
      <c r="AN9" s="648"/>
      <c r="AO9" s="648"/>
      <c r="AP9" s="648"/>
      <c r="AQ9" s="648"/>
      <c r="AR9" s="648"/>
      <c r="AS9" s="648"/>
      <c r="AT9" s="648"/>
      <c r="AU9" s="648"/>
      <c r="AV9" s="648"/>
      <c r="AW9" s="649"/>
    </row>
    <row r="10" spans="2:51" ht="9.75" customHeight="1" x14ac:dyDescent="0.25">
      <c r="B10" s="475"/>
      <c r="C10" s="476"/>
      <c r="D10" s="13"/>
      <c r="E10" s="473"/>
      <c r="F10" s="473"/>
      <c r="G10" s="473"/>
      <c r="H10" s="473"/>
      <c r="I10" s="473"/>
      <c r="J10" s="12"/>
      <c r="K10" s="1245"/>
      <c r="L10" s="1246"/>
      <c r="M10" s="1246"/>
      <c r="N10" s="1246"/>
      <c r="O10" s="1246"/>
      <c r="P10" s="1246"/>
      <c r="Q10" s="1246"/>
      <c r="R10" s="1246"/>
      <c r="S10" s="1246"/>
      <c r="T10" s="505"/>
      <c r="U10" s="505"/>
      <c r="V10" s="506"/>
      <c r="W10" s="475"/>
      <c r="X10" s="476"/>
      <c r="Y10" s="151"/>
      <c r="Z10" s="473"/>
      <c r="AA10" s="473"/>
      <c r="AB10" s="473"/>
      <c r="AC10" s="473"/>
      <c r="AD10" s="473"/>
      <c r="AE10" s="473"/>
      <c r="AF10" s="473"/>
      <c r="AG10" s="473"/>
      <c r="AH10" s="473"/>
      <c r="AI10" s="12"/>
      <c r="AJ10" s="611"/>
      <c r="AK10" s="527"/>
      <c r="AL10" s="527"/>
      <c r="AM10" s="527"/>
      <c r="AN10" s="527"/>
      <c r="AO10" s="527"/>
      <c r="AP10" s="527"/>
      <c r="AQ10" s="527"/>
      <c r="AR10" s="527"/>
      <c r="AS10" s="527"/>
      <c r="AT10" s="527"/>
      <c r="AU10" s="527"/>
      <c r="AV10" s="527"/>
      <c r="AW10" s="528"/>
    </row>
    <row r="11" spans="2:51" ht="9.75" customHeight="1" x14ac:dyDescent="0.25">
      <c r="B11" s="475"/>
      <c r="C11" s="476"/>
      <c r="D11" s="13"/>
      <c r="E11" s="473"/>
      <c r="F11" s="473"/>
      <c r="G11" s="473"/>
      <c r="H11" s="473"/>
      <c r="I11" s="473"/>
      <c r="J11" s="12"/>
      <c r="K11" s="1245"/>
      <c r="L11" s="1246"/>
      <c r="M11" s="1246"/>
      <c r="N11" s="1246"/>
      <c r="O11" s="1246"/>
      <c r="P11" s="1246"/>
      <c r="Q11" s="1246"/>
      <c r="R11" s="1246"/>
      <c r="S11" s="1246"/>
      <c r="T11" s="505"/>
      <c r="U11" s="505"/>
      <c r="V11" s="506"/>
      <c r="W11" s="475"/>
      <c r="X11" s="476"/>
      <c r="Y11" s="151"/>
      <c r="Z11" s="473"/>
      <c r="AA11" s="473"/>
      <c r="AB11" s="473"/>
      <c r="AC11" s="473"/>
      <c r="AD11" s="473"/>
      <c r="AE11" s="473"/>
      <c r="AF11" s="473"/>
      <c r="AG11" s="473"/>
      <c r="AH11" s="473"/>
      <c r="AI11" s="12"/>
      <c r="AJ11" s="611"/>
      <c r="AK11" s="527"/>
      <c r="AL11" s="527"/>
      <c r="AM11" s="527"/>
      <c r="AN11" s="527"/>
      <c r="AO11" s="527"/>
      <c r="AP11" s="527"/>
      <c r="AQ11" s="527"/>
      <c r="AR11" s="527"/>
      <c r="AS11" s="527"/>
      <c r="AT11" s="527"/>
      <c r="AU11" s="527"/>
      <c r="AV11" s="527"/>
      <c r="AW11" s="528"/>
    </row>
    <row r="12" spans="2:51" ht="9.75" customHeight="1" x14ac:dyDescent="0.25">
      <c r="B12" s="475"/>
      <c r="C12" s="476"/>
      <c r="D12" s="13"/>
      <c r="E12" s="473"/>
      <c r="F12" s="473"/>
      <c r="G12" s="473"/>
      <c r="H12" s="473"/>
      <c r="I12" s="473"/>
      <c r="J12" s="12"/>
      <c r="K12" s="1245"/>
      <c r="L12" s="1246"/>
      <c r="M12" s="1246"/>
      <c r="N12" s="1246"/>
      <c r="O12" s="1246"/>
      <c r="P12" s="1246"/>
      <c r="Q12" s="1246"/>
      <c r="R12" s="1246"/>
      <c r="S12" s="1246"/>
      <c r="T12" s="505"/>
      <c r="U12" s="505"/>
      <c r="V12" s="506"/>
      <c r="W12" s="475"/>
      <c r="X12" s="476"/>
      <c r="Y12" s="151"/>
      <c r="Z12" s="473"/>
      <c r="AA12" s="473"/>
      <c r="AB12" s="473"/>
      <c r="AC12" s="473"/>
      <c r="AD12" s="473"/>
      <c r="AE12" s="473"/>
      <c r="AF12" s="473"/>
      <c r="AG12" s="473"/>
      <c r="AH12" s="473"/>
      <c r="AI12" s="12"/>
      <c r="AJ12" s="611"/>
      <c r="AK12" s="527"/>
      <c r="AL12" s="527"/>
      <c r="AM12" s="527"/>
      <c r="AN12" s="527"/>
      <c r="AO12" s="527"/>
      <c r="AP12" s="527"/>
      <c r="AQ12" s="527"/>
      <c r="AR12" s="527"/>
      <c r="AS12" s="527"/>
      <c r="AT12" s="527"/>
      <c r="AU12" s="527"/>
      <c r="AV12" s="527"/>
      <c r="AW12" s="528"/>
    </row>
    <row r="13" spans="2:51" ht="9.75" customHeight="1" x14ac:dyDescent="0.25">
      <c r="B13" s="475"/>
      <c r="C13" s="476"/>
      <c r="D13" s="13"/>
      <c r="E13" s="473"/>
      <c r="F13" s="473"/>
      <c r="G13" s="473"/>
      <c r="H13" s="473"/>
      <c r="I13" s="473"/>
      <c r="J13" s="12"/>
      <c r="K13" s="1245"/>
      <c r="L13" s="1246"/>
      <c r="M13" s="1246"/>
      <c r="N13" s="1246"/>
      <c r="O13" s="1246"/>
      <c r="P13" s="1246"/>
      <c r="Q13" s="1246"/>
      <c r="R13" s="1246"/>
      <c r="S13" s="1246"/>
      <c r="T13" s="505"/>
      <c r="U13" s="505"/>
      <c r="V13" s="506"/>
      <c r="W13" s="475"/>
      <c r="X13" s="476"/>
      <c r="Y13" s="151"/>
      <c r="Z13" s="473"/>
      <c r="AA13" s="473"/>
      <c r="AB13" s="473"/>
      <c r="AC13" s="473"/>
      <c r="AD13" s="473"/>
      <c r="AE13" s="473"/>
      <c r="AF13" s="473"/>
      <c r="AG13" s="473"/>
      <c r="AH13" s="473"/>
      <c r="AI13" s="12"/>
      <c r="AJ13" s="611"/>
      <c r="AK13" s="527"/>
      <c r="AL13" s="527"/>
      <c r="AM13" s="527"/>
      <c r="AN13" s="527"/>
      <c r="AO13" s="527"/>
      <c r="AP13" s="527"/>
      <c r="AQ13" s="527"/>
      <c r="AR13" s="527"/>
      <c r="AS13" s="527"/>
      <c r="AT13" s="527"/>
      <c r="AU13" s="527"/>
      <c r="AV13" s="527"/>
      <c r="AW13" s="528"/>
    </row>
    <row r="14" spans="2:51" ht="9.75" customHeight="1" x14ac:dyDescent="0.25">
      <c r="B14" s="475"/>
      <c r="C14" s="476"/>
      <c r="D14" s="15"/>
      <c r="E14" s="474"/>
      <c r="F14" s="474"/>
      <c r="G14" s="474"/>
      <c r="H14" s="474"/>
      <c r="I14" s="474"/>
      <c r="J14" s="10"/>
      <c r="K14" s="1247"/>
      <c r="L14" s="1248"/>
      <c r="M14" s="1248"/>
      <c r="N14" s="1248"/>
      <c r="O14" s="1248"/>
      <c r="P14" s="1248"/>
      <c r="Q14" s="1248"/>
      <c r="R14" s="1248"/>
      <c r="S14" s="1248"/>
      <c r="T14" s="508"/>
      <c r="U14" s="508"/>
      <c r="V14" s="509"/>
      <c r="W14" s="475"/>
      <c r="X14" s="476"/>
      <c r="Y14" s="152"/>
      <c r="Z14" s="474"/>
      <c r="AA14" s="474"/>
      <c r="AB14" s="474"/>
      <c r="AC14" s="474"/>
      <c r="AD14" s="474"/>
      <c r="AE14" s="474"/>
      <c r="AF14" s="474"/>
      <c r="AG14" s="474"/>
      <c r="AH14" s="474"/>
      <c r="AI14" s="10"/>
      <c r="AJ14" s="612"/>
      <c r="AK14" s="492"/>
      <c r="AL14" s="492"/>
      <c r="AM14" s="492"/>
      <c r="AN14" s="492"/>
      <c r="AO14" s="492"/>
      <c r="AP14" s="492"/>
      <c r="AQ14" s="492"/>
      <c r="AR14" s="492"/>
      <c r="AS14" s="492"/>
      <c r="AT14" s="492"/>
      <c r="AU14" s="492"/>
      <c r="AV14" s="492"/>
      <c r="AW14" s="493"/>
    </row>
    <row r="15" spans="2:51" ht="9.75" customHeight="1" x14ac:dyDescent="0.25">
      <c r="B15" s="475"/>
      <c r="C15" s="476"/>
      <c r="D15" s="40"/>
      <c r="E15" s="1299" t="s">
        <v>211</v>
      </c>
      <c r="F15" s="1299"/>
      <c r="G15" s="1299"/>
      <c r="H15" s="1299"/>
      <c r="I15" s="1299"/>
      <c r="J15" s="6"/>
      <c r="K15" s="1243"/>
      <c r="L15" s="1244"/>
      <c r="M15" s="1244"/>
      <c r="N15" s="1244"/>
      <c r="O15" s="1244"/>
      <c r="P15" s="1244"/>
      <c r="Q15" s="1244"/>
      <c r="R15" s="1244"/>
      <c r="S15" s="1244"/>
      <c r="T15" s="502" t="s">
        <v>200</v>
      </c>
      <c r="U15" s="502"/>
      <c r="V15" s="503"/>
      <c r="W15" s="475"/>
      <c r="X15" s="476"/>
      <c r="Y15" s="150"/>
      <c r="Z15" s="1261" t="s">
        <v>76</v>
      </c>
      <c r="AA15" s="1261"/>
      <c r="AB15" s="1261"/>
      <c r="AC15" s="1261"/>
      <c r="AD15" s="1261"/>
      <c r="AE15" s="1261"/>
      <c r="AF15" s="1261"/>
      <c r="AG15" s="1261"/>
      <c r="AH15" s="1261"/>
      <c r="AI15" s="6"/>
      <c r="AJ15" s="1323"/>
      <c r="AK15" s="1324"/>
      <c r="AL15" s="1324"/>
      <c r="AM15" s="1324"/>
      <c r="AN15" s="1324"/>
      <c r="AO15" s="1324"/>
      <c r="AP15" s="1324"/>
      <c r="AQ15" s="1324"/>
      <c r="AR15" s="1324"/>
      <c r="AS15" s="1324"/>
      <c r="AT15" s="502" t="s">
        <v>200</v>
      </c>
      <c r="AU15" s="502"/>
      <c r="AV15" s="502"/>
      <c r="AW15" s="503"/>
    </row>
    <row r="16" spans="2:51" ht="9.75" customHeight="1" x14ac:dyDescent="0.25">
      <c r="B16" s="475"/>
      <c r="C16" s="476"/>
      <c r="D16" s="13"/>
      <c r="E16" s="1300"/>
      <c r="F16" s="1300"/>
      <c r="G16" s="1300"/>
      <c r="H16" s="1300"/>
      <c r="I16" s="1300"/>
      <c r="J16" s="12"/>
      <c r="K16" s="1245"/>
      <c r="L16" s="1246"/>
      <c r="M16" s="1246"/>
      <c r="N16" s="1246"/>
      <c r="O16" s="1246"/>
      <c r="P16" s="1246"/>
      <c r="Q16" s="1246"/>
      <c r="R16" s="1246"/>
      <c r="S16" s="1246"/>
      <c r="T16" s="505"/>
      <c r="U16" s="505"/>
      <c r="V16" s="506"/>
      <c r="W16" s="475"/>
      <c r="X16" s="476"/>
      <c r="Y16" s="151"/>
      <c r="Z16" s="1301"/>
      <c r="AA16" s="1301"/>
      <c r="AB16" s="1301"/>
      <c r="AC16" s="1301"/>
      <c r="AD16" s="1301"/>
      <c r="AE16" s="1301"/>
      <c r="AF16" s="1301"/>
      <c r="AG16" s="1301"/>
      <c r="AH16" s="1301"/>
      <c r="AI16" s="12"/>
      <c r="AJ16" s="1325"/>
      <c r="AK16" s="1326"/>
      <c r="AL16" s="1326"/>
      <c r="AM16" s="1326"/>
      <c r="AN16" s="1326"/>
      <c r="AO16" s="1326"/>
      <c r="AP16" s="1326"/>
      <c r="AQ16" s="1326"/>
      <c r="AR16" s="1326"/>
      <c r="AS16" s="1326"/>
      <c r="AT16" s="505"/>
      <c r="AU16" s="505"/>
      <c r="AV16" s="505"/>
      <c r="AW16" s="506"/>
    </row>
    <row r="17" spans="2:49" ht="9.75" customHeight="1" x14ac:dyDescent="0.25">
      <c r="B17" s="475"/>
      <c r="C17" s="476"/>
      <c r="D17" s="13"/>
      <c r="E17" s="1300"/>
      <c r="F17" s="1300"/>
      <c r="G17" s="1300"/>
      <c r="H17" s="1300"/>
      <c r="I17" s="1300"/>
      <c r="J17" s="12"/>
      <c r="K17" s="1245"/>
      <c r="L17" s="1246"/>
      <c r="M17" s="1246"/>
      <c r="N17" s="1246"/>
      <c r="O17" s="1246"/>
      <c r="P17" s="1246"/>
      <c r="Q17" s="1246"/>
      <c r="R17" s="1246"/>
      <c r="S17" s="1246"/>
      <c r="T17" s="505"/>
      <c r="U17" s="505"/>
      <c r="V17" s="506"/>
      <c r="W17" s="475"/>
      <c r="X17" s="476"/>
      <c r="Y17" s="151"/>
      <c r="Z17" s="1301"/>
      <c r="AA17" s="1301"/>
      <c r="AB17" s="1301"/>
      <c r="AC17" s="1301"/>
      <c r="AD17" s="1301"/>
      <c r="AE17" s="1301"/>
      <c r="AF17" s="1301"/>
      <c r="AG17" s="1301"/>
      <c r="AH17" s="1301"/>
      <c r="AI17" s="12"/>
      <c r="AJ17" s="1325"/>
      <c r="AK17" s="1326"/>
      <c r="AL17" s="1326"/>
      <c r="AM17" s="1326"/>
      <c r="AN17" s="1326"/>
      <c r="AO17" s="1326"/>
      <c r="AP17" s="1326"/>
      <c r="AQ17" s="1326"/>
      <c r="AR17" s="1326"/>
      <c r="AS17" s="1326"/>
      <c r="AT17" s="505"/>
      <c r="AU17" s="505"/>
      <c r="AV17" s="505"/>
      <c r="AW17" s="506"/>
    </row>
    <row r="18" spans="2:49" ht="9.75" customHeight="1" x14ac:dyDescent="0.25">
      <c r="B18" s="475"/>
      <c r="C18" s="476"/>
      <c r="D18" s="1327" t="s">
        <v>212</v>
      </c>
      <c r="E18" s="561"/>
      <c r="F18" s="561"/>
      <c r="G18" s="561"/>
      <c r="H18" s="561"/>
      <c r="I18" s="561"/>
      <c r="J18" s="562"/>
      <c r="K18" s="573" t="s">
        <v>213</v>
      </c>
      <c r="L18" s="574"/>
      <c r="M18" s="574"/>
      <c r="N18" s="574"/>
      <c r="O18" s="574"/>
      <c r="P18" s="574"/>
      <c r="Q18" s="574"/>
      <c r="R18" s="574"/>
      <c r="S18" s="574"/>
      <c r="T18" s="505" t="s">
        <v>214</v>
      </c>
      <c r="U18" s="505"/>
      <c r="V18" s="506"/>
      <c r="W18" s="475"/>
      <c r="X18" s="476"/>
      <c r="Y18" s="151"/>
      <c r="Z18" s="1301" t="s">
        <v>215</v>
      </c>
      <c r="AA18" s="1301"/>
      <c r="AB18" s="1301"/>
      <c r="AC18" s="1301"/>
      <c r="AD18" s="1301"/>
      <c r="AE18" s="1301"/>
      <c r="AF18" s="1301"/>
      <c r="AG18" s="1301"/>
      <c r="AH18" s="1301"/>
      <c r="AI18" s="12"/>
      <c r="AJ18" s="1325"/>
      <c r="AK18" s="1326"/>
      <c r="AL18" s="1326"/>
      <c r="AM18" s="1326"/>
      <c r="AN18" s="1326"/>
      <c r="AO18" s="1326"/>
      <c r="AP18" s="1326"/>
      <c r="AQ18" s="1326"/>
      <c r="AR18" s="1326"/>
      <c r="AS18" s="1326"/>
      <c r="AT18" s="505" t="s">
        <v>200</v>
      </c>
      <c r="AU18" s="505"/>
      <c r="AV18" s="505"/>
      <c r="AW18" s="506"/>
    </row>
    <row r="19" spans="2:49" ht="9.75" customHeight="1" x14ac:dyDescent="0.25">
      <c r="B19" s="475"/>
      <c r="C19" s="476"/>
      <c r="D19" s="1327"/>
      <c r="E19" s="561"/>
      <c r="F19" s="561"/>
      <c r="G19" s="561"/>
      <c r="H19" s="561"/>
      <c r="I19" s="561"/>
      <c r="J19" s="562"/>
      <c r="K19" s="573"/>
      <c r="L19" s="574"/>
      <c r="M19" s="574"/>
      <c r="N19" s="574"/>
      <c r="O19" s="574"/>
      <c r="P19" s="574"/>
      <c r="Q19" s="574"/>
      <c r="R19" s="574"/>
      <c r="S19" s="574"/>
      <c r="T19" s="505"/>
      <c r="U19" s="505"/>
      <c r="V19" s="506"/>
      <c r="W19" s="475"/>
      <c r="X19" s="476"/>
      <c r="Y19" s="151"/>
      <c r="Z19" s="1301"/>
      <c r="AA19" s="1301"/>
      <c r="AB19" s="1301"/>
      <c r="AC19" s="1301"/>
      <c r="AD19" s="1301"/>
      <c r="AE19" s="1301"/>
      <c r="AF19" s="1301"/>
      <c r="AG19" s="1301"/>
      <c r="AH19" s="1301"/>
      <c r="AI19" s="12"/>
      <c r="AJ19" s="1325"/>
      <c r="AK19" s="1326"/>
      <c r="AL19" s="1326"/>
      <c r="AM19" s="1326"/>
      <c r="AN19" s="1326"/>
      <c r="AO19" s="1326"/>
      <c r="AP19" s="1326"/>
      <c r="AQ19" s="1326"/>
      <c r="AR19" s="1326"/>
      <c r="AS19" s="1326"/>
      <c r="AT19" s="505"/>
      <c r="AU19" s="505"/>
      <c r="AV19" s="505"/>
      <c r="AW19" s="506"/>
    </row>
    <row r="20" spans="2:49" ht="9.75" customHeight="1" x14ac:dyDescent="0.25">
      <c r="B20" s="475"/>
      <c r="C20" s="476"/>
      <c r="D20" s="1328"/>
      <c r="E20" s="1329"/>
      <c r="F20" s="1329"/>
      <c r="G20" s="1329"/>
      <c r="H20" s="1329"/>
      <c r="I20" s="1329"/>
      <c r="J20" s="1330"/>
      <c r="K20" s="1222"/>
      <c r="L20" s="1223"/>
      <c r="M20" s="1223"/>
      <c r="N20" s="1223"/>
      <c r="O20" s="1223"/>
      <c r="P20" s="1223"/>
      <c r="Q20" s="1223"/>
      <c r="R20" s="1223"/>
      <c r="S20" s="1223"/>
      <c r="T20" s="508"/>
      <c r="U20" s="508"/>
      <c r="V20" s="509"/>
      <c r="W20" s="475"/>
      <c r="X20" s="476"/>
      <c r="Y20" s="152"/>
      <c r="Z20" s="1319"/>
      <c r="AA20" s="1319"/>
      <c r="AB20" s="1319"/>
      <c r="AC20" s="1319"/>
      <c r="AD20" s="1319"/>
      <c r="AE20" s="1319"/>
      <c r="AF20" s="1319"/>
      <c r="AG20" s="1319"/>
      <c r="AH20" s="1319"/>
      <c r="AI20" s="10"/>
      <c r="AJ20" s="1331"/>
      <c r="AK20" s="1332"/>
      <c r="AL20" s="1332"/>
      <c r="AM20" s="1332"/>
      <c r="AN20" s="1332"/>
      <c r="AO20" s="1332"/>
      <c r="AP20" s="1332"/>
      <c r="AQ20" s="1332"/>
      <c r="AR20" s="1332"/>
      <c r="AS20" s="1332"/>
      <c r="AT20" s="508"/>
      <c r="AU20" s="508"/>
      <c r="AV20" s="508"/>
      <c r="AW20" s="509"/>
    </row>
    <row r="21" spans="2:49" ht="9.75" customHeight="1" x14ac:dyDescent="0.25">
      <c r="B21" s="475"/>
      <c r="C21" s="476"/>
      <c r="D21" s="40"/>
      <c r="E21" s="472" t="s">
        <v>92</v>
      </c>
      <c r="F21" s="472"/>
      <c r="G21" s="472"/>
      <c r="H21" s="472"/>
      <c r="I21" s="472"/>
      <c r="J21" s="6"/>
      <c r="K21" s="1243"/>
      <c r="L21" s="1244"/>
      <c r="M21" s="1244"/>
      <c r="N21" s="1244"/>
      <c r="O21" s="1244"/>
      <c r="P21" s="1244"/>
      <c r="Q21" s="1244"/>
      <c r="R21" s="1244"/>
      <c r="S21" s="1244"/>
      <c r="T21" s="502" t="s">
        <v>200</v>
      </c>
      <c r="U21" s="502"/>
      <c r="V21" s="503"/>
      <c r="W21" s="475"/>
      <c r="X21" s="476"/>
      <c r="Y21" s="150"/>
      <c r="Z21" s="472" t="s">
        <v>216</v>
      </c>
      <c r="AA21" s="472"/>
      <c r="AB21" s="472"/>
      <c r="AC21" s="472"/>
      <c r="AD21" s="472"/>
      <c r="AE21" s="472"/>
      <c r="AF21" s="472"/>
      <c r="AG21" s="472"/>
      <c r="AH21" s="472"/>
      <c r="AI21" s="6"/>
      <c r="AJ21" s="1323"/>
      <c r="AK21" s="1324"/>
      <c r="AL21" s="1324"/>
      <c r="AM21" s="1324"/>
      <c r="AN21" s="1324"/>
      <c r="AO21" s="1324"/>
      <c r="AP21" s="1324"/>
      <c r="AQ21" s="1324"/>
      <c r="AR21" s="1324"/>
      <c r="AS21" s="1324"/>
      <c r="AT21" s="502" t="s">
        <v>200</v>
      </c>
      <c r="AU21" s="502"/>
      <c r="AV21" s="502"/>
      <c r="AW21" s="503"/>
    </row>
    <row r="22" spans="2:49" ht="9.75" customHeight="1" x14ac:dyDescent="0.25">
      <c r="B22" s="475"/>
      <c r="C22" s="476"/>
      <c r="D22" s="13"/>
      <c r="E22" s="473"/>
      <c r="F22" s="473"/>
      <c r="G22" s="473"/>
      <c r="H22" s="473"/>
      <c r="I22" s="473"/>
      <c r="J22" s="12"/>
      <c r="K22" s="1245"/>
      <c r="L22" s="1246"/>
      <c r="M22" s="1246"/>
      <c r="N22" s="1246"/>
      <c r="O22" s="1246"/>
      <c r="P22" s="1246"/>
      <c r="Q22" s="1246"/>
      <c r="R22" s="1246"/>
      <c r="S22" s="1246"/>
      <c r="T22" s="505"/>
      <c r="U22" s="505"/>
      <c r="V22" s="506"/>
      <c r="W22" s="475"/>
      <c r="X22" s="476"/>
      <c r="Y22" s="151"/>
      <c r="Z22" s="473"/>
      <c r="AA22" s="473"/>
      <c r="AB22" s="473"/>
      <c r="AC22" s="473"/>
      <c r="AD22" s="473"/>
      <c r="AE22" s="473"/>
      <c r="AF22" s="473"/>
      <c r="AG22" s="473"/>
      <c r="AH22" s="473"/>
      <c r="AI22" s="12"/>
      <c r="AJ22" s="1325"/>
      <c r="AK22" s="1326"/>
      <c r="AL22" s="1326"/>
      <c r="AM22" s="1326"/>
      <c r="AN22" s="1326"/>
      <c r="AO22" s="1326"/>
      <c r="AP22" s="1326"/>
      <c r="AQ22" s="1326"/>
      <c r="AR22" s="1326"/>
      <c r="AS22" s="1326"/>
      <c r="AT22" s="505"/>
      <c r="AU22" s="505"/>
      <c r="AV22" s="505"/>
      <c r="AW22" s="506"/>
    </row>
    <row r="23" spans="2:49" ht="9.75" customHeight="1" x14ac:dyDescent="0.25">
      <c r="B23" s="475"/>
      <c r="C23" s="476"/>
      <c r="D23" s="13"/>
      <c r="E23" s="473"/>
      <c r="F23" s="473"/>
      <c r="G23" s="473"/>
      <c r="H23" s="473"/>
      <c r="I23" s="473"/>
      <c r="J23" s="12"/>
      <c r="K23" s="1245"/>
      <c r="L23" s="1246"/>
      <c r="M23" s="1246"/>
      <c r="N23" s="1246"/>
      <c r="O23" s="1246"/>
      <c r="P23" s="1246"/>
      <c r="Q23" s="1246"/>
      <c r="R23" s="1246"/>
      <c r="S23" s="1246"/>
      <c r="T23" s="505"/>
      <c r="U23" s="505"/>
      <c r="V23" s="506"/>
      <c r="W23" s="475"/>
      <c r="X23" s="476"/>
      <c r="Y23" s="151"/>
      <c r="Z23" s="473"/>
      <c r="AA23" s="473"/>
      <c r="AB23" s="473"/>
      <c r="AC23" s="473"/>
      <c r="AD23" s="473"/>
      <c r="AE23" s="473"/>
      <c r="AF23" s="473"/>
      <c r="AG23" s="473"/>
      <c r="AH23" s="473"/>
      <c r="AI23" s="12"/>
      <c r="AJ23" s="1325"/>
      <c r="AK23" s="1326"/>
      <c r="AL23" s="1326"/>
      <c r="AM23" s="1326"/>
      <c r="AN23" s="1326"/>
      <c r="AO23" s="1326"/>
      <c r="AP23" s="1326"/>
      <c r="AQ23" s="1326"/>
      <c r="AR23" s="1326"/>
      <c r="AS23" s="1326"/>
      <c r="AT23" s="505"/>
      <c r="AU23" s="505"/>
      <c r="AV23" s="505"/>
      <c r="AW23" s="506"/>
    </row>
    <row r="24" spans="2:49" ht="9.75" customHeight="1" x14ac:dyDescent="0.25">
      <c r="B24" s="475"/>
      <c r="C24" s="476"/>
      <c r="D24" s="13"/>
      <c r="E24" s="473"/>
      <c r="F24" s="473"/>
      <c r="G24" s="473"/>
      <c r="H24" s="473"/>
      <c r="I24" s="473"/>
      <c r="J24" s="12"/>
      <c r="K24" s="573" t="s">
        <v>213</v>
      </c>
      <c r="L24" s="574"/>
      <c r="M24" s="574"/>
      <c r="N24" s="574"/>
      <c r="O24" s="574"/>
      <c r="P24" s="574"/>
      <c r="Q24" s="574"/>
      <c r="R24" s="574"/>
      <c r="S24" s="574"/>
      <c r="T24" s="505" t="s">
        <v>214</v>
      </c>
      <c r="U24" s="505"/>
      <c r="V24" s="506"/>
      <c r="W24" s="475"/>
      <c r="X24" s="476"/>
      <c r="Y24" s="151"/>
      <c r="Z24" s="473"/>
      <c r="AA24" s="473"/>
      <c r="AB24" s="473"/>
      <c r="AC24" s="473"/>
      <c r="AD24" s="473"/>
      <c r="AE24" s="473"/>
      <c r="AF24" s="473"/>
      <c r="AG24" s="473"/>
      <c r="AH24" s="473"/>
      <c r="AI24" s="12"/>
      <c r="AJ24" s="573" t="s">
        <v>217</v>
      </c>
      <c r="AK24" s="574"/>
      <c r="AL24" s="574"/>
      <c r="AM24" s="574"/>
      <c r="AN24" s="574"/>
      <c r="AO24" s="1252"/>
      <c r="AP24" s="1252"/>
      <c r="AQ24" s="1252"/>
      <c r="AR24" s="1252"/>
      <c r="AS24" s="1252"/>
      <c r="AT24" s="505" t="s">
        <v>214</v>
      </c>
      <c r="AU24" s="505"/>
      <c r="AV24" s="505"/>
      <c r="AW24" s="506"/>
    </row>
    <row r="25" spans="2:49" ht="9.75" customHeight="1" x14ac:dyDescent="0.25">
      <c r="B25" s="475"/>
      <c r="C25" s="476"/>
      <c r="D25" s="13"/>
      <c r="E25" s="473"/>
      <c r="F25" s="473"/>
      <c r="G25" s="473"/>
      <c r="H25" s="473"/>
      <c r="I25" s="473"/>
      <c r="J25" s="12"/>
      <c r="K25" s="573"/>
      <c r="L25" s="574"/>
      <c r="M25" s="574"/>
      <c r="N25" s="574"/>
      <c r="O25" s="574"/>
      <c r="P25" s="574"/>
      <c r="Q25" s="574"/>
      <c r="R25" s="574"/>
      <c r="S25" s="574"/>
      <c r="T25" s="505"/>
      <c r="U25" s="505"/>
      <c r="V25" s="506"/>
      <c r="W25" s="475"/>
      <c r="X25" s="476"/>
      <c r="Y25" s="151"/>
      <c r="Z25" s="473"/>
      <c r="AA25" s="473"/>
      <c r="AB25" s="473"/>
      <c r="AC25" s="473"/>
      <c r="AD25" s="473"/>
      <c r="AE25" s="473"/>
      <c r="AF25" s="473"/>
      <c r="AG25" s="473"/>
      <c r="AH25" s="473"/>
      <c r="AI25" s="12"/>
      <c r="AJ25" s="573"/>
      <c r="AK25" s="574"/>
      <c r="AL25" s="574"/>
      <c r="AM25" s="574"/>
      <c r="AN25" s="574"/>
      <c r="AO25" s="1252"/>
      <c r="AP25" s="1252"/>
      <c r="AQ25" s="1252"/>
      <c r="AR25" s="1252"/>
      <c r="AS25" s="1252"/>
      <c r="AT25" s="505"/>
      <c r="AU25" s="505"/>
      <c r="AV25" s="505"/>
      <c r="AW25" s="506"/>
    </row>
    <row r="26" spans="2:49" ht="9.75" customHeight="1" x14ac:dyDescent="0.25">
      <c r="B26" s="475"/>
      <c r="C26" s="476"/>
      <c r="D26" s="15"/>
      <c r="E26" s="474"/>
      <c r="F26" s="474"/>
      <c r="G26" s="474"/>
      <c r="H26" s="474"/>
      <c r="I26" s="474"/>
      <c r="J26" s="10"/>
      <c r="K26" s="1222"/>
      <c r="L26" s="1223"/>
      <c r="M26" s="1223"/>
      <c r="N26" s="1223"/>
      <c r="O26" s="1223"/>
      <c r="P26" s="1223"/>
      <c r="Q26" s="1223"/>
      <c r="R26" s="1223"/>
      <c r="S26" s="1223"/>
      <c r="T26" s="508"/>
      <c r="U26" s="508"/>
      <c r="V26" s="509"/>
      <c r="W26" s="475"/>
      <c r="X26" s="476"/>
      <c r="Y26" s="152"/>
      <c r="Z26" s="474"/>
      <c r="AA26" s="474"/>
      <c r="AB26" s="474"/>
      <c r="AC26" s="474"/>
      <c r="AD26" s="474"/>
      <c r="AE26" s="474"/>
      <c r="AF26" s="474"/>
      <c r="AG26" s="474"/>
      <c r="AH26" s="474"/>
      <c r="AI26" s="10"/>
      <c r="AJ26" s="1222"/>
      <c r="AK26" s="1223"/>
      <c r="AL26" s="1223"/>
      <c r="AM26" s="1223"/>
      <c r="AN26" s="1223"/>
      <c r="AO26" s="1254"/>
      <c r="AP26" s="1254"/>
      <c r="AQ26" s="1254"/>
      <c r="AR26" s="1254"/>
      <c r="AS26" s="1254"/>
      <c r="AT26" s="508"/>
      <c r="AU26" s="508"/>
      <c r="AV26" s="508"/>
      <c r="AW26" s="509"/>
    </row>
    <row r="27" spans="2:49" ht="9.75" customHeight="1" x14ac:dyDescent="0.25">
      <c r="B27" s="475"/>
      <c r="C27" s="476"/>
      <c r="D27" s="40"/>
      <c r="E27" s="472"/>
      <c r="F27" s="472"/>
      <c r="G27" s="472"/>
      <c r="H27" s="472"/>
      <c r="I27" s="472"/>
      <c r="J27" s="6"/>
      <c r="K27" s="1232"/>
      <c r="L27" s="1233"/>
      <c r="M27" s="1233"/>
      <c r="N27" s="1233"/>
      <c r="O27" s="1233"/>
      <c r="P27" s="1233"/>
      <c r="Q27" s="1233"/>
      <c r="R27" s="1233"/>
      <c r="S27" s="1233"/>
      <c r="T27" s="1315"/>
      <c r="U27" s="1315"/>
      <c r="V27" s="1316"/>
      <c r="W27" s="475"/>
      <c r="X27" s="476"/>
      <c r="Y27" s="150"/>
      <c r="Z27" s="1261" t="s">
        <v>218</v>
      </c>
      <c r="AA27" s="1261"/>
      <c r="AB27" s="1261"/>
      <c r="AC27" s="1261"/>
      <c r="AD27" s="1261"/>
      <c r="AE27" s="1261"/>
      <c r="AF27" s="1261"/>
      <c r="AG27" s="1261"/>
      <c r="AH27" s="1261"/>
      <c r="AI27" s="6"/>
      <c r="AJ27" s="1320"/>
      <c r="AK27" s="648"/>
      <c r="AL27" s="648"/>
      <c r="AM27" s="648"/>
      <c r="AN27" s="648"/>
      <c r="AO27" s="648"/>
      <c r="AP27" s="648"/>
      <c r="AQ27" s="648"/>
      <c r="AR27" s="648"/>
      <c r="AS27" s="648"/>
      <c r="AT27" s="648"/>
      <c r="AU27" s="648"/>
      <c r="AV27" s="648"/>
      <c r="AW27" s="649"/>
    </row>
    <row r="28" spans="2:49" ht="9.75" customHeight="1" x14ac:dyDescent="0.25">
      <c r="B28" s="475"/>
      <c r="C28" s="476"/>
      <c r="D28" s="13"/>
      <c r="E28" s="473"/>
      <c r="F28" s="473"/>
      <c r="G28" s="473"/>
      <c r="H28" s="473"/>
      <c r="I28" s="473"/>
      <c r="J28" s="12"/>
      <c r="K28" s="573"/>
      <c r="L28" s="574"/>
      <c r="M28" s="574"/>
      <c r="N28" s="574"/>
      <c r="O28" s="574"/>
      <c r="P28" s="574"/>
      <c r="Q28" s="574"/>
      <c r="R28" s="574"/>
      <c r="S28" s="574"/>
      <c r="T28" s="1317"/>
      <c r="U28" s="1317"/>
      <c r="V28" s="1318"/>
      <c r="W28" s="475"/>
      <c r="X28" s="476"/>
      <c r="Y28" s="151"/>
      <c r="Z28" s="1301"/>
      <c r="AA28" s="1301"/>
      <c r="AB28" s="1301"/>
      <c r="AC28" s="1301"/>
      <c r="AD28" s="1301"/>
      <c r="AE28" s="1301"/>
      <c r="AF28" s="1301"/>
      <c r="AG28" s="1301"/>
      <c r="AH28" s="1301"/>
      <c r="AI28" s="12"/>
      <c r="AJ28" s="611"/>
      <c r="AK28" s="527"/>
      <c r="AL28" s="527"/>
      <c r="AM28" s="527"/>
      <c r="AN28" s="527"/>
      <c r="AO28" s="527"/>
      <c r="AP28" s="527"/>
      <c r="AQ28" s="527"/>
      <c r="AR28" s="527"/>
      <c r="AS28" s="527"/>
      <c r="AT28" s="527"/>
      <c r="AU28" s="527"/>
      <c r="AV28" s="527"/>
      <c r="AW28" s="528"/>
    </row>
    <row r="29" spans="2:49" ht="9.75" customHeight="1" x14ac:dyDescent="0.25">
      <c r="B29" s="475"/>
      <c r="C29" s="476"/>
      <c r="D29" s="13"/>
      <c r="E29" s="473"/>
      <c r="F29" s="473"/>
      <c r="G29" s="473"/>
      <c r="H29" s="473"/>
      <c r="I29" s="473"/>
      <c r="J29" s="12"/>
      <c r="K29" s="573"/>
      <c r="L29" s="574"/>
      <c r="M29" s="574"/>
      <c r="N29" s="574"/>
      <c r="O29" s="574"/>
      <c r="P29" s="574"/>
      <c r="Q29" s="574"/>
      <c r="R29" s="574"/>
      <c r="S29" s="574"/>
      <c r="T29" s="1317"/>
      <c r="U29" s="1317"/>
      <c r="V29" s="1318"/>
      <c r="W29" s="475"/>
      <c r="X29" s="476"/>
      <c r="Y29" s="151"/>
      <c r="Z29" s="1301"/>
      <c r="AA29" s="1301"/>
      <c r="AB29" s="1301"/>
      <c r="AC29" s="1301"/>
      <c r="AD29" s="1301"/>
      <c r="AE29" s="1301"/>
      <c r="AF29" s="1301"/>
      <c r="AG29" s="1301"/>
      <c r="AH29" s="1301"/>
      <c r="AI29" s="12"/>
      <c r="AJ29" s="611"/>
      <c r="AK29" s="527"/>
      <c r="AL29" s="527"/>
      <c r="AM29" s="527"/>
      <c r="AN29" s="527"/>
      <c r="AO29" s="527"/>
      <c r="AP29" s="527"/>
      <c r="AQ29" s="527"/>
      <c r="AR29" s="527"/>
      <c r="AS29" s="527"/>
      <c r="AT29" s="527"/>
      <c r="AU29" s="527"/>
      <c r="AV29" s="527"/>
      <c r="AW29" s="528"/>
    </row>
    <row r="30" spans="2:49" ht="9.75" customHeight="1" x14ac:dyDescent="0.25">
      <c r="B30" s="475"/>
      <c r="C30" s="476"/>
      <c r="D30" s="13"/>
      <c r="E30" s="473"/>
      <c r="F30" s="473"/>
      <c r="G30" s="473"/>
      <c r="H30" s="473"/>
      <c r="I30" s="473"/>
      <c r="J30" s="12"/>
      <c r="K30" s="573"/>
      <c r="L30" s="574"/>
      <c r="M30" s="574"/>
      <c r="N30" s="574"/>
      <c r="O30" s="574"/>
      <c r="P30" s="574"/>
      <c r="Q30" s="574"/>
      <c r="R30" s="574"/>
      <c r="S30" s="574"/>
      <c r="T30" s="1317"/>
      <c r="U30" s="1317"/>
      <c r="V30" s="1318"/>
      <c r="W30" s="475"/>
      <c r="X30" s="476"/>
      <c r="Y30" s="151"/>
      <c r="Z30" s="1301"/>
      <c r="AA30" s="1301"/>
      <c r="AB30" s="1301"/>
      <c r="AC30" s="1301"/>
      <c r="AD30" s="1301"/>
      <c r="AE30" s="1301"/>
      <c r="AF30" s="1301"/>
      <c r="AG30" s="1301"/>
      <c r="AH30" s="1301"/>
      <c r="AI30" s="12"/>
      <c r="AJ30" s="611"/>
      <c r="AK30" s="527"/>
      <c r="AL30" s="527"/>
      <c r="AM30" s="527"/>
      <c r="AN30" s="527"/>
      <c r="AO30" s="527"/>
      <c r="AP30" s="527"/>
      <c r="AQ30" s="527"/>
      <c r="AR30" s="527"/>
      <c r="AS30" s="527"/>
      <c r="AT30" s="527"/>
      <c r="AU30" s="527"/>
      <c r="AV30" s="527"/>
      <c r="AW30" s="528"/>
    </row>
    <row r="31" spans="2:49" ht="9.75" customHeight="1" x14ac:dyDescent="0.25">
      <c r="B31" s="475"/>
      <c r="C31" s="476"/>
      <c r="D31" s="13"/>
      <c r="E31" s="473"/>
      <c r="F31" s="473"/>
      <c r="G31" s="473"/>
      <c r="H31" s="473"/>
      <c r="I31" s="473"/>
      <c r="J31" s="12"/>
      <c r="K31" s="573"/>
      <c r="L31" s="574"/>
      <c r="M31" s="574"/>
      <c r="N31" s="574"/>
      <c r="O31" s="574"/>
      <c r="P31" s="574"/>
      <c r="Q31" s="574"/>
      <c r="R31" s="574"/>
      <c r="S31" s="574"/>
      <c r="T31" s="1317"/>
      <c r="U31" s="1317"/>
      <c r="V31" s="1318"/>
      <c r="W31" s="475"/>
      <c r="X31" s="476"/>
      <c r="Y31" s="151"/>
      <c r="Z31" s="1301"/>
      <c r="AA31" s="1301"/>
      <c r="AB31" s="1301"/>
      <c r="AC31" s="1301"/>
      <c r="AD31" s="1301"/>
      <c r="AE31" s="1301"/>
      <c r="AF31" s="1301"/>
      <c r="AG31" s="1301"/>
      <c r="AH31" s="1301"/>
      <c r="AI31" s="12"/>
      <c r="AJ31" s="611"/>
      <c r="AK31" s="527"/>
      <c r="AL31" s="527"/>
      <c r="AM31" s="527"/>
      <c r="AN31" s="527"/>
      <c r="AO31" s="527"/>
      <c r="AP31" s="527"/>
      <c r="AQ31" s="527"/>
      <c r="AR31" s="527"/>
      <c r="AS31" s="527"/>
      <c r="AT31" s="527"/>
      <c r="AU31" s="527"/>
      <c r="AV31" s="527"/>
      <c r="AW31" s="528"/>
    </row>
    <row r="32" spans="2:49" ht="9.75" customHeight="1" x14ac:dyDescent="0.25">
      <c r="B32" s="477"/>
      <c r="C32" s="478"/>
      <c r="D32" s="15"/>
      <c r="E32" s="474"/>
      <c r="F32" s="474"/>
      <c r="G32" s="474"/>
      <c r="H32" s="474"/>
      <c r="I32" s="474"/>
      <c r="J32" s="10"/>
      <c r="K32" s="1222"/>
      <c r="L32" s="1223"/>
      <c r="M32" s="1223"/>
      <c r="N32" s="1223"/>
      <c r="O32" s="1223"/>
      <c r="P32" s="1223"/>
      <c r="Q32" s="1223"/>
      <c r="R32" s="1223"/>
      <c r="S32" s="1223"/>
      <c r="T32" s="1321"/>
      <c r="U32" s="1321"/>
      <c r="V32" s="1322"/>
      <c r="W32" s="477"/>
      <c r="X32" s="478"/>
      <c r="Y32" s="152"/>
      <c r="Z32" s="1319"/>
      <c r="AA32" s="1319"/>
      <c r="AB32" s="1319"/>
      <c r="AC32" s="1319"/>
      <c r="AD32" s="1319"/>
      <c r="AE32" s="1319"/>
      <c r="AF32" s="1319"/>
      <c r="AG32" s="1319"/>
      <c r="AH32" s="1319"/>
      <c r="AI32" s="10"/>
      <c r="AJ32" s="612"/>
      <c r="AK32" s="492"/>
      <c r="AL32" s="492"/>
      <c r="AM32" s="492"/>
      <c r="AN32" s="492"/>
      <c r="AO32" s="492"/>
      <c r="AP32" s="492"/>
      <c r="AQ32" s="492"/>
      <c r="AR32" s="492"/>
      <c r="AS32" s="492"/>
      <c r="AT32" s="492"/>
      <c r="AU32" s="492"/>
      <c r="AV32" s="492"/>
      <c r="AW32" s="493"/>
    </row>
    <row r="36" spans="2:49" ht="9.75" customHeight="1" x14ac:dyDescent="0.25">
      <c r="B36" s="1226" t="s">
        <v>219</v>
      </c>
      <c r="C36" s="1226"/>
      <c r="D36" s="1226"/>
      <c r="E36" s="1226"/>
      <c r="F36" s="1226"/>
      <c r="G36" s="1226"/>
      <c r="H36" s="1226"/>
      <c r="I36" s="1226"/>
      <c r="J36" s="1226"/>
      <c r="K36" s="1226"/>
      <c r="L36" s="1226"/>
      <c r="M36" s="1226"/>
      <c r="N36" s="1226"/>
      <c r="O36" s="1226"/>
      <c r="P36" s="1226"/>
    </row>
    <row r="37" spans="2:49" ht="9.75" customHeight="1" x14ac:dyDescent="0.25">
      <c r="B37" s="1226"/>
      <c r="C37" s="1226"/>
      <c r="D37" s="1226"/>
      <c r="E37" s="1226"/>
      <c r="F37" s="1226"/>
      <c r="G37" s="1226"/>
      <c r="H37" s="1226"/>
      <c r="I37" s="1226"/>
      <c r="J37" s="1226"/>
      <c r="K37" s="1226"/>
      <c r="L37" s="1226"/>
      <c r="M37" s="1226"/>
      <c r="N37" s="1226"/>
      <c r="O37" s="1226"/>
      <c r="P37" s="1226"/>
    </row>
    <row r="39" spans="2:49" ht="9.75" customHeight="1" x14ac:dyDescent="0.25">
      <c r="B39" s="466" t="s">
        <v>220</v>
      </c>
      <c r="C39" s="458"/>
      <c r="D39" s="458"/>
      <c r="E39" s="458"/>
      <c r="F39" s="458"/>
      <c r="G39" s="458"/>
      <c r="H39" s="458"/>
      <c r="I39" s="458"/>
      <c r="J39" s="458"/>
      <c r="K39" s="459"/>
      <c r="L39" s="40"/>
      <c r="M39" s="502">
        <v>0</v>
      </c>
      <c r="N39" s="502"/>
      <c r="O39" s="502"/>
      <c r="P39" s="502"/>
      <c r="Q39" s="502"/>
      <c r="R39" s="502"/>
      <c r="S39" s="502"/>
      <c r="T39" s="502"/>
      <c r="U39" s="502"/>
      <c r="V39" s="502"/>
      <c r="W39" s="502"/>
      <c r="X39" s="502"/>
      <c r="Y39" s="502"/>
      <c r="Z39" s="502"/>
      <c r="AA39" s="502"/>
      <c r="AB39" s="502"/>
      <c r="AC39" s="502"/>
      <c r="AD39" s="502"/>
      <c r="AE39" s="502"/>
      <c r="AF39" s="502"/>
      <c r="AG39" s="502"/>
      <c r="AH39" s="502"/>
      <c r="AI39" s="502"/>
      <c r="AJ39" s="502"/>
      <c r="AK39" s="502"/>
      <c r="AL39" s="502"/>
      <c r="AM39" s="502"/>
      <c r="AN39" s="502"/>
      <c r="AO39" s="502"/>
      <c r="AP39" s="502"/>
      <c r="AQ39" s="502"/>
      <c r="AR39" s="502"/>
      <c r="AS39" s="502"/>
      <c r="AT39" s="502"/>
      <c r="AU39" s="502"/>
      <c r="AV39" s="502"/>
      <c r="AW39" s="503"/>
    </row>
    <row r="40" spans="2:49" ht="9.75" customHeight="1" x14ac:dyDescent="0.25">
      <c r="B40" s="468"/>
      <c r="C40" s="461"/>
      <c r="D40" s="461"/>
      <c r="E40" s="461"/>
      <c r="F40" s="461"/>
      <c r="G40" s="461"/>
      <c r="H40" s="461"/>
      <c r="I40" s="461"/>
      <c r="J40" s="461"/>
      <c r="K40" s="462"/>
      <c r="L40" s="13"/>
      <c r="M40" s="505"/>
      <c r="N40" s="505"/>
      <c r="O40" s="505"/>
      <c r="P40" s="505"/>
      <c r="Q40" s="505"/>
      <c r="R40" s="505"/>
      <c r="S40" s="505"/>
      <c r="T40" s="505"/>
      <c r="U40" s="505"/>
      <c r="V40" s="505"/>
      <c r="W40" s="505"/>
      <c r="X40" s="505"/>
      <c r="Y40" s="505"/>
      <c r="Z40" s="505"/>
      <c r="AA40" s="505"/>
      <c r="AB40" s="505"/>
      <c r="AC40" s="505"/>
      <c r="AD40" s="505"/>
      <c r="AE40" s="505"/>
      <c r="AF40" s="505"/>
      <c r="AG40" s="505"/>
      <c r="AH40" s="505"/>
      <c r="AI40" s="505"/>
      <c r="AJ40" s="505"/>
      <c r="AK40" s="505"/>
      <c r="AL40" s="505"/>
      <c r="AM40" s="505"/>
      <c r="AN40" s="505"/>
      <c r="AO40" s="505"/>
      <c r="AP40" s="505"/>
      <c r="AQ40" s="505"/>
      <c r="AR40" s="505"/>
      <c r="AS40" s="505"/>
      <c r="AT40" s="505"/>
      <c r="AU40" s="505"/>
      <c r="AV40" s="505"/>
      <c r="AW40" s="506"/>
    </row>
    <row r="41" spans="2:49" ht="9.75" customHeight="1" x14ac:dyDescent="0.25">
      <c r="B41" s="504" t="s">
        <v>221</v>
      </c>
      <c r="C41" s="505"/>
      <c r="D41" s="505"/>
      <c r="E41" s="505"/>
      <c r="F41" s="505"/>
      <c r="G41" s="505"/>
      <c r="H41" s="505"/>
      <c r="I41" s="505"/>
      <c r="J41" s="505"/>
      <c r="K41" s="506"/>
      <c r="L41" s="1309" t="s">
        <v>222</v>
      </c>
      <c r="M41" s="1310"/>
      <c r="N41" s="1310"/>
      <c r="O41" s="1310"/>
      <c r="P41" s="1310"/>
      <c r="Q41" s="1310"/>
      <c r="R41" s="1310"/>
      <c r="S41" s="1310"/>
      <c r="T41" s="1310"/>
      <c r="U41" s="1310"/>
      <c r="V41" s="1310"/>
      <c r="W41" s="1310"/>
      <c r="X41" s="1310"/>
      <c r="Y41" s="1310"/>
      <c r="Z41" s="1310"/>
      <c r="AA41" s="1310"/>
      <c r="AB41" s="1310"/>
      <c r="AC41" s="1310"/>
      <c r="AD41" s="1310"/>
      <c r="AE41" s="1310"/>
      <c r="AF41" s="1310"/>
      <c r="AG41" s="1310"/>
      <c r="AH41" s="1310"/>
      <c r="AI41" s="1310"/>
      <c r="AJ41" s="1310"/>
      <c r="AK41" s="1310"/>
      <c r="AL41" s="1310"/>
      <c r="AM41" s="1310"/>
      <c r="AN41" s="1310"/>
      <c r="AO41" s="1310"/>
      <c r="AP41" s="1310"/>
      <c r="AQ41" s="1310"/>
      <c r="AR41" s="1310"/>
      <c r="AS41" s="1310"/>
      <c r="AT41" s="1310"/>
      <c r="AU41" s="1310"/>
      <c r="AV41" s="1310"/>
      <c r="AW41" s="1311"/>
    </row>
    <row r="42" spans="2:49" ht="9.75" customHeight="1" x14ac:dyDescent="0.25">
      <c r="B42" s="507"/>
      <c r="C42" s="508"/>
      <c r="D42" s="508"/>
      <c r="E42" s="508"/>
      <c r="F42" s="508"/>
      <c r="G42" s="508"/>
      <c r="H42" s="508"/>
      <c r="I42" s="508"/>
      <c r="J42" s="508"/>
      <c r="K42" s="509"/>
      <c r="L42" s="1312"/>
      <c r="M42" s="1313"/>
      <c r="N42" s="1313"/>
      <c r="O42" s="1313"/>
      <c r="P42" s="1313"/>
      <c r="Q42" s="1313"/>
      <c r="R42" s="1313"/>
      <c r="S42" s="1313"/>
      <c r="T42" s="1313"/>
      <c r="U42" s="1313"/>
      <c r="V42" s="1313"/>
      <c r="W42" s="1313"/>
      <c r="X42" s="1313"/>
      <c r="Y42" s="1313"/>
      <c r="Z42" s="1313"/>
      <c r="AA42" s="1313"/>
      <c r="AB42" s="1313"/>
      <c r="AC42" s="1313"/>
      <c r="AD42" s="1313"/>
      <c r="AE42" s="1313"/>
      <c r="AF42" s="1313"/>
      <c r="AG42" s="1313"/>
      <c r="AH42" s="1313"/>
      <c r="AI42" s="1313"/>
      <c r="AJ42" s="1313"/>
      <c r="AK42" s="1313"/>
      <c r="AL42" s="1313"/>
      <c r="AM42" s="1313"/>
      <c r="AN42" s="1313"/>
      <c r="AO42" s="1313"/>
      <c r="AP42" s="1313"/>
      <c r="AQ42" s="1313"/>
      <c r="AR42" s="1313"/>
      <c r="AS42" s="1313"/>
      <c r="AT42" s="1313"/>
      <c r="AU42" s="1313"/>
      <c r="AV42" s="1313"/>
      <c r="AW42" s="1314"/>
    </row>
    <row r="43" spans="2:49" ht="9.75" customHeight="1" x14ac:dyDescent="0.25">
      <c r="B43" s="154"/>
      <c r="C43" s="1299" t="s">
        <v>223</v>
      </c>
      <c r="D43" s="1299"/>
      <c r="E43" s="1299"/>
      <c r="F43" s="1299"/>
      <c r="G43" s="1299"/>
      <c r="H43" s="1299"/>
      <c r="I43" s="1299"/>
      <c r="J43" s="1299"/>
      <c r="K43" s="155"/>
      <c r="L43" s="466"/>
      <c r="M43" s="458"/>
      <c r="N43" s="458"/>
      <c r="O43" s="458"/>
      <c r="P43" s="458"/>
      <c r="Q43" s="458"/>
      <c r="R43" s="458"/>
      <c r="S43" s="458"/>
      <c r="T43" s="458"/>
      <c r="U43" s="458"/>
      <c r="V43" s="458"/>
      <c r="W43" s="458"/>
      <c r="X43" s="458"/>
      <c r="Y43" s="458"/>
      <c r="Z43" s="458"/>
      <c r="AA43" s="458"/>
      <c r="AB43" s="458"/>
      <c r="AC43" s="458"/>
      <c r="AD43" s="458"/>
      <c r="AE43" s="458"/>
      <c r="AF43" s="458"/>
      <c r="AG43" s="458"/>
      <c r="AH43" s="458"/>
      <c r="AI43" s="458"/>
      <c r="AJ43" s="458"/>
      <c r="AK43" s="458"/>
      <c r="AL43" s="458"/>
      <c r="AM43" s="458"/>
      <c r="AN43" s="458"/>
      <c r="AO43" s="458"/>
      <c r="AP43" s="458"/>
      <c r="AQ43" s="458"/>
      <c r="AR43" s="458"/>
      <c r="AS43" s="458"/>
      <c r="AT43" s="458"/>
      <c r="AU43" s="458"/>
      <c r="AV43" s="458"/>
      <c r="AW43" s="459"/>
    </row>
    <row r="44" spans="2:49" ht="9.75" customHeight="1" x14ac:dyDescent="0.25">
      <c r="B44" s="154"/>
      <c r="C44" s="1300"/>
      <c r="D44" s="1300"/>
      <c r="E44" s="1300"/>
      <c r="F44" s="1300"/>
      <c r="G44" s="1300"/>
      <c r="H44" s="1300"/>
      <c r="I44" s="1300"/>
      <c r="J44" s="1300"/>
      <c r="K44" s="155"/>
      <c r="L44" s="468"/>
      <c r="M44" s="461"/>
      <c r="N44" s="461"/>
      <c r="O44" s="461"/>
      <c r="P44" s="461"/>
      <c r="Q44" s="461"/>
      <c r="R44" s="461"/>
      <c r="S44" s="461"/>
      <c r="T44" s="461"/>
      <c r="U44" s="461"/>
      <c r="V44" s="461"/>
      <c r="W44" s="461"/>
      <c r="X44" s="461"/>
      <c r="Y44" s="461"/>
      <c r="Z44" s="461"/>
      <c r="AA44" s="461"/>
      <c r="AB44" s="461"/>
      <c r="AC44" s="461"/>
      <c r="AD44" s="461"/>
      <c r="AE44" s="461"/>
      <c r="AF44" s="461"/>
      <c r="AG44" s="461"/>
      <c r="AH44" s="461"/>
      <c r="AI44" s="461"/>
      <c r="AJ44" s="461"/>
      <c r="AK44" s="461"/>
      <c r="AL44" s="461"/>
      <c r="AM44" s="461"/>
      <c r="AN44" s="461"/>
      <c r="AO44" s="461"/>
      <c r="AP44" s="461"/>
      <c r="AQ44" s="461"/>
      <c r="AR44" s="461"/>
      <c r="AS44" s="461"/>
      <c r="AT44" s="461"/>
      <c r="AU44" s="461"/>
      <c r="AV44" s="461"/>
      <c r="AW44" s="462"/>
    </row>
    <row r="45" spans="2:49" ht="9.75" customHeight="1" x14ac:dyDescent="0.25">
      <c r="B45" s="154"/>
      <c r="C45" s="1301" t="s">
        <v>224</v>
      </c>
      <c r="D45" s="1301"/>
      <c r="E45" s="1301"/>
      <c r="F45" s="1301"/>
      <c r="G45" s="1301"/>
      <c r="H45" s="1301"/>
      <c r="I45" s="1301"/>
      <c r="J45" s="1301"/>
      <c r="K45" s="155"/>
      <c r="L45" s="468"/>
      <c r="M45" s="461"/>
      <c r="N45" s="461"/>
      <c r="O45" s="461"/>
      <c r="P45" s="461"/>
      <c r="Q45" s="461"/>
      <c r="R45" s="461"/>
      <c r="S45" s="461"/>
      <c r="T45" s="461"/>
      <c r="U45" s="461"/>
      <c r="V45" s="461"/>
      <c r="W45" s="461"/>
      <c r="X45" s="461"/>
      <c r="Y45" s="461"/>
      <c r="Z45" s="461"/>
      <c r="AA45" s="461"/>
      <c r="AB45" s="461"/>
      <c r="AC45" s="461"/>
      <c r="AD45" s="461"/>
      <c r="AE45" s="461"/>
      <c r="AF45" s="461"/>
      <c r="AG45" s="461"/>
      <c r="AH45" s="461"/>
      <c r="AI45" s="461"/>
      <c r="AJ45" s="461"/>
      <c r="AK45" s="461"/>
      <c r="AL45" s="461"/>
      <c r="AM45" s="461"/>
      <c r="AN45" s="461"/>
      <c r="AO45" s="461"/>
      <c r="AP45" s="461"/>
      <c r="AQ45" s="461"/>
      <c r="AR45" s="461"/>
      <c r="AS45" s="461"/>
      <c r="AT45" s="461"/>
      <c r="AU45" s="461"/>
      <c r="AV45" s="461"/>
      <c r="AW45" s="462"/>
    </row>
    <row r="46" spans="2:49" ht="9.75" customHeight="1" x14ac:dyDescent="0.25">
      <c r="B46" s="154"/>
      <c r="C46" s="1301"/>
      <c r="D46" s="1301"/>
      <c r="E46" s="1301"/>
      <c r="F46" s="1301"/>
      <c r="G46" s="1301"/>
      <c r="H46" s="1301"/>
      <c r="I46" s="1301"/>
      <c r="J46" s="1301"/>
      <c r="K46" s="155"/>
      <c r="L46" s="468"/>
      <c r="M46" s="461"/>
      <c r="N46" s="461"/>
      <c r="O46" s="461"/>
      <c r="P46" s="461"/>
      <c r="Q46" s="461"/>
      <c r="R46" s="461"/>
      <c r="S46" s="461"/>
      <c r="T46" s="461"/>
      <c r="U46" s="461"/>
      <c r="V46" s="461"/>
      <c r="W46" s="461"/>
      <c r="X46" s="461"/>
      <c r="Y46" s="461"/>
      <c r="Z46" s="461"/>
      <c r="AA46" s="461"/>
      <c r="AB46" s="461"/>
      <c r="AC46" s="461"/>
      <c r="AD46" s="461"/>
      <c r="AE46" s="461"/>
      <c r="AF46" s="461"/>
      <c r="AG46" s="461"/>
      <c r="AH46" s="461"/>
      <c r="AI46" s="461"/>
      <c r="AJ46" s="461"/>
      <c r="AK46" s="461"/>
      <c r="AL46" s="461"/>
      <c r="AM46" s="461"/>
      <c r="AN46" s="461"/>
      <c r="AO46" s="461"/>
      <c r="AP46" s="461"/>
      <c r="AQ46" s="461"/>
      <c r="AR46" s="461"/>
      <c r="AS46" s="461"/>
      <c r="AT46" s="461"/>
      <c r="AU46" s="461"/>
      <c r="AV46" s="461"/>
      <c r="AW46" s="462"/>
    </row>
    <row r="47" spans="2:49" ht="9.75" customHeight="1" x14ac:dyDescent="0.25">
      <c r="B47" s="1302" t="s">
        <v>225</v>
      </c>
      <c r="C47" s="1303"/>
      <c r="D47" s="1303"/>
      <c r="E47" s="1303"/>
      <c r="F47" s="1303"/>
      <c r="G47" s="1303"/>
      <c r="H47" s="1303"/>
      <c r="I47" s="1303"/>
      <c r="J47" s="1303"/>
      <c r="K47" s="1304"/>
      <c r="L47" s="468"/>
      <c r="M47" s="461"/>
      <c r="N47" s="461"/>
      <c r="O47" s="461"/>
      <c r="P47" s="461"/>
      <c r="Q47" s="461"/>
      <c r="R47" s="461"/>
      <c r="S47" s="461"/>
      <c r="T47" s="461"/>
      <c r="U47" s="461"/>
      <c r="V47" s="461"/>
      <c r="W47" s="461"/>
      <c r="X47" s="461"/>
      <c r="Y47" s="461"/>
      <c r="Z47" s="461"/>
      <c r="AA47" s="461"/>
      <c r="AB47" s="461"/>
      <c r="AC47" s="461"/>
      <c r="AD47" s="461"/>
      <c r="AE47" s="461"/>
      <c r="AF47" s="461"/>
      <c r="AG47" s="461"/>
      <c r="AH47" s="461"/>
      <c r="AI47" s="461"/>
      <c r="AJ47" s="461"/>
      <c r="AK47" s="461"/>
      <c r="AL47" s="461"/>
      <c r="AM47" s="461"/>
      <c r="AN47" s="461"/>
      <c r="AO47" s="461"/>
      <c r="AP47" s="461"/>
      <c r="AQ47" s="461"/>
      <c r="AR47" s="461"/>
      <c r="AS47" s="461"/>
      <c r="AT47" s="461"/>
      <c r="AU47" s="461"/>
      <c r="AV47" s="461"/>
      <c r="AW47" s="462"/>
    </row>
    <row r="48" spans="2:49" ht="9.75" customHeight="1" x14ac:dyDescent="0.25">
      <c r="B48" s="1305"/>
      <c r="C48" s="1306"/>
      <c r="D48" s="1306"/>
      <c r="E48" s="1306"/>
      <c r="F48" s="1306"/>
      <c r="G48" s="1306"/>
      <c r="H48" s="1306"/>
      <c r="I48" s="1306"/>
      <c r="J48" s="1306"/>
      <c r="K48" s="1307"/>
      <c r="L48" s="470"/>
      <c r="M48" s="464"/>
      <c r="N48" s="464"/>
      <c r="O48" s="464"/>
      <c r="P48" s="464"/>
      <c r="Q48" s="464"/>
      <c r="R48" s="464"/>
      <c r="S48" s="464"/>
      <c r="T48" s="464"/>
      <c r="U48" s="464"/>
      <c r="V48" s="464"/>
      <c r="W48" s="464"/>
      <c r="X48" s="464"/>
      <c r="Y48" s="464"/>
      <c r="Z48" s="464"/>
      <c r="AA48" s="464"/>
      <c r="AB48" s="464"/>
      <c r="AC48" s="464"/>
      <c r="AD48" s="464"/>
      <c r="AE48" s="464"/>
      <c r="AF48" s="464"/>
      <c r="AG48" s="464"/>
      <c r="AH48" s="464"/>
      <c r="AI48" s="464"/>
      <c r="AJ48" s="464"/>
      <c r="AK48" s="464"/>
      <c r="AL48" s="464"/>
      <c r="AM48" s="464"/>
      <c r="AN48" s="464"/>
      <c r="AO48" s="464"/>
      <c r="AP48" s="464"/>
      <c r="AQ48" s="464"/>
      <c r="AR48" s="464"/>
      <c r="AS48" s="464"/>
      <c r="AT48" s="464"/>
      <c r="AU48" s="464"/>
      <c r="AV48" s="464"/>
      <c r="AW48" s="465"/>
    </row>
    <row r="49" spans="2:49" ht="9.75" customHeight="1" x14ac:dyDescent="0.25">
      <c r="B49" s="156"/>
      <c r="C49" s="1299" t="s">
        <v>226</v>
      </c>
      <c r="D49" s="1299"/>
      <c r="E49" s="1299"/>
      <c r="F49" s="1299"/>
      <c r="G49" s="1299"/>
      <c r="H49" s="1299"/>
      <c r="I49" s="1299"/>
      <c r="J49" s="1299"/>
      <c r="K49" s="157"/>
      <c r="L49" s="466"/>
      <c r="M49" s="458"/>
      <c r="N49" s="458"/>
      <c r="O49" s="458"/>
      <c r="P49" s="458"/>
      <c r="Q49" s="458"/>
      <c r="R49" s="458"/>
      <c r="S49" s="458"/>
      <c r="T49" s="458"/>
      <c r="U49" s="458"/>
      <c r="V49" s="458"/>
      <c r="W49" s="458"/>
      <c r="X49" s="458"/>
      <c r="Y49" s="458"/>
      <c r="Z49" s="458"/>
      <c r="AA49" s="458"/>
      <c r="AB49" s="458"/>
      <c r="AC49" s="458"/>
      <c r="AD49" s="458"/>
      <c r="AE49" s="458"/>
      <c r="AF49" s="458"/>
      <c r="AG49" s="458"/>
      <c r="AH49" s="458"/>
      <c r="AI49" s="458"/>
      <c r="AJ49" s="458"/>
      <c r="AK49" s="458"/>
      <c r="AL49" s="458"/>
      <c r="AM49" s="458"/>
      <c r="AN49" s="458"/>
      <c r="AO49" s="458"/>
      <c r="AP49" s="458"/>
      <c r="AQ49" s="458"/>
      <c r="AR49" s="458"/>
      <c r="AS49" s="458"/>
      <c r="AT49" s="458"/>
      <c r="AU49" s="458"/>
      <c r="AV49" s="458"/>
      <c r="AW49" s="459"/>
    </row>
    <row r="50" spans="2:49" ht="9.75" customHeight="1" x14ac:dyDescent="0.25">
      <c r="B50" s="154"/>
      <c r="C50" s="1300"/>
      <c r="D50" s="1300"/>
      <c r="E50" s="1300"/>
      <c r="F50" s="1300"/>
      <c r="G50" s="1300"/>
      <c r="H50" s="1300"/>
      <c r="I50" s="1300"/>
      <c r="J50" s="1300"/>
      <c r="K50" s="155"/>
      <c r="L50" s="468"/>
      <c r="M50" s="461"/>
      <c r="N50" s="461"/>
      <c r="O50" s="461"/>
      <c r="P50" s="461"/>
      <c r="Q50" s="461"/>
      <c r="R50" s="461"/>
      <c r="S50" s="461"/>
      <c r="T50" s="461"/>
      <c r="U50" s="461"/>
      <c r="V50" s="461"/>
      <c r="W50" s="461"/>
      <c r="X50" s="461"/>
      <c r="Y50" s="461"/>
      <c r="Z50" s="461"/>
      <c r="AA50" s="461"/>
      <c r="AB50" s="461"/>
      <c r="AC50" s="461"/>
      <c r="AD50" s="461"/>
      <c r="AE50" s="461"/>
      <c r="AF50" s="461"/>
      <c r="AG50" s="461"/>
      <c r="AH50" s="461"/>
      <c r="AI50" s="461"/>
      <c r="AJ50" s="461"/>
      <c r="AK50" s="461"/>
      <c r="AL50" s="461"/>
      <c r="AM50" s="461"/>
      <c r="AN50" s="461"/>
      <c r="AO50" s="461"/>
      <c r="AP50" s="461"/>
      <c r="AQ50" s="461"/>
      <c r="AR50" s="461"/>
      <c r="AS50" s="461"/>
      <c r="AT50" s="461"/>
      <c r="AU50" s="461"/>
      <c r="AV50" s="461"/>
      <c r="AW50" s="462"/>
    </row>
    <row r="51" spans="2:49" ht="9.75" customHeight="1" x14ac:dyDescent="0.25">
      <c r="B51" s="154"/>
      <c r="C51" s="605" t="s">
        <v>227</v>
      </c>
      <c r="D51" s="605"/>
      <c r="E51" s="605"/>
      <c r="F51" s="605"/>
      <c r="G51" s="605"/>
      <c r="H51" s="605"/>
      <c r="I51" s="605"/>
      <c r="J51" s="605"/>
      <c r="K51" s="155"/>
      <c r="L51" s="468"/>
      <c r="M51" s="461"/>
      <c r="N51" s="461"/>
      <c r="O51" s="461"/>
      <c r="P51" s="461"/>
      <c r="Q51" s="461"/>
      <c r="R51" s="461"/>
      <c r="S51" s="461"/>
      <c r="T51" s="461"/>
      <c r="U51" s="461"/>
      <c r="V51" s="461"/>
      <c r="W51" s="461"/>
      <c r="X51" s="461"/>
      <c r="Y51" s="461"/>
      <c r="Z51" s="461"/>
      <c r="AA51" s="461"/>
      <c r="AB51" s="461"/>
      <c r="AC51" s="461"/>
      <c r="AD51" s="461"/>
      <c r="AE51" s="461"/>
      <c r="AF51" s="461"/>
      <c r="AG51" s="461"/>
      <c r="AH51" s="461"/>
      <c r="AI51" s="461"/>
      <c r="AJ51" s="461"/>
      <c r="AK51" s="461"/>
      <c r="AL51" s="461"/>
      <c r="AM51" s="461"/>
      <c r="AN51" s="461"/>
      <c r="AO51" s="461"/>
      <c r="AP51" s="461"/>
      <c r="AQ51" s="461"/>
      <c r="AR51" s="461"/>
      <c r="AS51" s="461"/>
      <c r="AT51" s="461"/>
      <c r="AU51" s="461"/>
      <c r="AV51" s="461"/>
      <c r="AW51" s="462"/>
    </row>
    <row r="52" spans="2:49" ht="9.75" customHeight="1" x14ac:dyDescent="0.25">
      <c r="B52" s="154"/>
      <c r="C52" s="605"/>
      <c r="D52" s="605"/>
      <c r="E52" s="605"/>
      <c r="F52" s="605"/>
      <c r="G52" s="605"/>
      <c r="H52" s="605"/>
      <c r="I52" s="605"/>
      <c r="J52" s="605"/>
      <c r="K52" s="155"/>
      <c r="L52" s="468"/>
      <c r="M52" s="461"/>
      <c r="N52" s="461"/>
      <c r="O52" s="461"/>
      <c r="P52" s="461"/>
      <c r="Q52" s="461"/>
      <c r="R52" s="461"/>
      <c r="S52" s="461"/>
      <c r="T52" s="461"/>
      <c r="U52" s="461"/>
      <c r="V52" s="461"/>
      <c r="W52" s="461"/>
      <c r="X52" s="461"/>
      <c r="Y52" s="461"/>
      <c r="Z52" s="461"/>
      <c r="AA52" s="461"/>
      <c r="AB52" s="461"/>
      <c r="AC52" s="461"/>
      <c r="AD52" s="461"/>
      <c r="AE52" s="461"/>
      <c r="AF52" s="461"/>
      <c r="AG52" s="461"/>
      <c r="AH52" s="461"/>
      <c r="AI52" s="461"/>
      <c r="AJ52" s="461"/>
      <c r="AK52" s="461"/>
      <c r="AL52" s="461"/>
      <c r="AM52" s="461"/>
      <c r="AN52" s="461"/>
      <c r="AO52" s="461"/>
      <c r="AP52" s="461"/>
      <c r="AQ52" s="461"/>
      <c r="AR52" s="461"/>
      <c r="AS52" s="461"/>
      <c r="AT52" s="461"/>
      <c r="AU52" s="461"/>
      <c r="AV52" s="461"/>
      <c r="AW52" s="462"/>
    </row>
    <row r="53" spans="2:49" ht="9.75" customHeight="1" x14ac:dyDescent="0.25">
      <c r="B53" s="1302" t="s">
        <v>225</v>
      </c>
      <c r="C53" s="1303"/>
      <c r="D53" s="1303"/>
      <c r="E53" s="1303"/>
      <c r="F53" s="1303"/>
      <c r="G53" s="1303"/>
      <c r="H53" s="1303"/>
      <c r="I53" s="1303"/>
      <c r="J53" s="1303"/>
      <c r="K53" s="1304"/>
      <c r="L53" s="468"/>
      <c r="M53" s="461"/>
      <c r="N53" s="461"/>
      <c r="O53" s="461"/>
      <c r="P53" s="461"/>
      <c r="Q53" s="461"/>
      <c r="R53" s="461"/>
      <c r="S53" s="461"/>
      <c r="T53" s="461"/>
      <c r="U53" s="461"/>
      <c r="V53" s="461"/>
      <c r="W53" s="461"/>
      <c r="X53" s="461"/>
      <c r="Y53" s="461"/>
      <c r="Z53" s="461"/>
      <c r="AA53" s="461"/>
      <c r="AB53" s="461"/>
      <c r="AC53" s="461"/>
      <c r="AD53" s="461"/>
      <c r="AE53" s="461"/>
      <c r="AF53" s="461"/>
      <c r="AG53" s="461"/>
      <c r="AH53" s="461"/>
      <c r="AI53" s="461"/>
      <c r="AJ53" s="461"/>
      <c r="AK53" s="461"/>
      <c r="AL53" s="461"/>
      <c r="AM53" s="461"/>
      <c r="AN53" s="461"/>
      <c r="AO53" s="461"/>
      <c r="AP53" s="461"/>
      <c r="AQ53" s="461"/>
      <c r="AR53" s="461"/>
      <c r="AS53" s="461"/>
      <c r="AT53" s="461"/>
      <c r="AU53" s="461"/>
      <c r="AV53" s="461"/>
      <c r="AW53" s="462"/>
    </row>
    <row r="54" spans="2:49" ht="9.75" customHeight="1" x14ac:dyDescent="0.25">
      <c r="B54" s="1305"/>
      <c r="C54" s="1306"/>
      <c r="D54" s="1306"/>
      <c r="E54" s="1306"/>
      <c r="F54" s="1306"/>
      <c r="G54" s="1306"/>
      <c r="H54" s="1306"/>
      <c r="I54" s="1306"/>
      <c r="J54" s="1306"/>
      <c r="K54" s="1307"/>
      <c r="L54" s="470"/>
      <c r="M54" s="464"/>
      <c r="N54" s="464"/>
      <c r="O54" s="464"/>
      <c r="P54" s="464"/>
      <c r="Q54" s="464"/>
      <c r="R54" s="464"/>
      <c r="S54" s="464"/>
      <c r="T54" s="464"/>
      <c r="U54" s="464"/>
      <c r="V54" s="464"/>
      <c r="W54" s="464"/>
      <c r="X54" s="464"/>
      <c r="Y54" s="464"/>
      <c r="Z54" s="464"/>
      <c r="AA54" s="464"/>
      <c r="AB54" s="464"/>
      <c r="AC54" s="464"/>
      <c r="AD54" s="464"/>
      <c r="AE54" s="464"/>
      <c r="AF54" s="464"/>
      <c r="AG54" s="464"/>
      <c r="AH54" s="464"/>
      <c r="AI54" s="464"/>
      <c r="AJ54" s="464"/>
      <c r="AK54" s="464"/>
      <c r="AL54" s="464"/>
      <c r="AM54" s="464"/>
      <c r="AN54" s="464"/>
      <c r="AO54" s="464"/>
      <c r="AP54" s="464"/>
      <c r="AQ54" s="464"/>
      <c r="AR54" s="464"/>
      <c r="AS54" s="464"/>
      <c r="AT54" s="464"/>
      <c r="AU54" s="464"/>
      <c r="AV54" s="464"/>
      <c r="AW54" s="465"/>
    </row>
    <row r="55" spans="2:49" ht="9.75" customHeight="1" x14ac:dyDescent="0.25">
      <c r="B55" s="156"/>
      <c r="C55" s="1299" t="s">
        <v>228</v>
      </c>
      <c r="D55" s="1299"/>
      <c r="E55" s="1299"/>
      <c r="F55" s="1299"/>
      <c r="G55" s="1299"/>
      <c r="H55" s="1299"/>
      <c r="I55" s="1299"/>
      <c r="J55" s="1299"/>
      <c r="K55" s="157"/>
      <c r="L55" s="466"/>
      <c r="M55" s="458"/>
      <c r="N55" s="458"/>
      <c r="O55" s="458"/>
      <c r="P55" s="458"/>
      <c r="Q55" s="458"/>
      <c r="R55" s="458"/>
      <c r="S55" s="458"/>
      <c r="T55" s="458"/>
      <c r="U55" s="458"/>
      <c r="V55" s="458"/>
      <c r="W55" s="458"/>
      <c r="X55" s="458"/>
      <c r="Y55" s="458"/>
      <c r="Z55" s="458"/>
      <c r="AA55" s="458"/>
      <c r="AB55" s="458"/>
      <c r="AC55" s="458"/>
      <c r="AD55" s="458"/>
      <c r="AE55" s="458"/>
      <c r="AF55" s="458"/>
      <c r="AG55" s="458"/>
      <c r="AH55" s="458"/>
      <c r="AI55" s="458"/>
      <c r="AJ55" s="458"/>
      <c r="AK55" s="458"/>
      <c r="AL55" s="458"/>
      <c r="AM55" s="458"/>
      <c r="AN55" s="458"/>
      <c r="AO55" s="458"/>
      <c r="AP55" s="458"/>
      <c r="AQ55" s="458"/>
      <c r="AR55" s="458"/>
      <c r="AS55" s="458"/>
      <c r="AT55" s="458"/>
      <c r="AU55" s="458"/>
      <c r="AV55" s="458"/>
      <c r="AW55" s="459"/>
    </row>
    <row r="56" spans="2:49" ht="9.75" customHeight="1" x14ac:dyDescent="0.25">
      <c r="B56" s="154"/>
      <c r="C56" s="1300"/>
      <c r="D56" s="1300"/>
      <c r="E56" s="1300"/>
      <c r="F56" s="1300"/>
      <c r="G56" s="1300"/>
      <c r="H56" s="1300"/>
      <c r="I56" s="1300"/>
      <c r="J56" s="1300"/>
      <c r="K56" s="155"/>
      <c r="L56" s="468"/>
      <c r="M56" s="461"/>
      <c r="N56" s="461"/>
      <c r="O56" s="461"/>
      <c r="P56" s="461"/>
      <c r="Q56" s="461"/>
      <c r="R56" s="461"/>
      <c r="S56" s="461"/>
      <c r="T56" s="461"/>
      <c r="U56" s="461"/>
      <c r="V56" s="461"/>
      <c r="W56" s="461"/>
      <c r="X56" s="461"/>
      <c r="Y56" s="461"/>
      <c r="Z56" s="461"/>
      <c r="AA56" s="461"/>
      <c r="AB56" s="461"/>
      <c r="AC56" s="461"/>
      <c r="AD56" s="461"/>
      <c r="AE56" s="461"/>
      <c r="AF56" s="461"/>
      <c r="AG56" s="461"/>
      <c r="AH56" s="461"/>
      <c r="AI56" s="461"/>
      <c r="AJ56" s="461"/>
      <c r="AK56" s="461"/>
      <c r="AL56" s="461"/>
      <c r="AM56" s="461"/>
      <c r="AN56" s="461"/>
      <c r="AO56" s="461"/>
      <c r="AP56" s="461"/>
      <c r="AQ56" s="461"/>
      <c r="AR56" s="461"/>
      <c r="AS56" s="461"/>
      <c r="AT56" s="461"/>
      <c r="AU56" s="461"/>
      <c r="AV56" s="461"/>
      <c r="AW56" s="462"/>
    </row>
    <row r="57" spans="2:49" ht="9.75" customHeight="1" x14ac:dyDescent="0.25">
      <c r="B57" s="154"/>
      <c r="C57" s="605" t="s">
        <v>227</v>
      </c>
      <c r="D57" s="605"/>
      <c r="E57" s="605"/>
      <c r="F57" s="605"/>
      <c r="G57" s="605"/>
      <c r="H57" s="605"/>
      <c r="I57" s="605"/>
      <c r="J57" s="605"/>
      <c r="K57" s="155"/>
      <c r="L57" s="468"/>
      <c r="M57" s="461"/>
      <c r="N57" s="461"/>
      <c r="O57" s="461"/>
      <c r="P57" s="461"/>
      <c r="Q57" s="461"/>
      <c r="R57" s="461"/>
      <c r="S57" s="461"/>
      <c r="T57" s="461"/>
      <c r="U57" s="461"/>
      <c r="V57" s="461"/>
      <c r="W57" s="461"/>
      <c r="X57" s="461"/>
      <c r="Y57" s="461"/>
      <c r="Z57" s="461"/>
      <c r="AA57" s="461"/>
      <c r="AB57" s="461"/>
      <c r="AC57" s="461"/>
      <c r="AD57" s="461"/>
      <c r="AE57" s="461"/>
      <c r="AF57" s="461"/>
      <c r="AG57" s="461"/>
      <c r="AH57" s="461"/>
      <c r="AI57" s="461"/>
      <c r="AJ57" s="461"/>
      <c r="AK57" s="461"/>
      <c r="AL57" s="461"/>
      <c r="AM57" s="461"/>
      <c r="AN57" s="461"/>
      <c r="AO57" s="461"/>
      <c r="AP57" s="461"/>
      <c r="AQ57" s="461"/>
      <c r="AR57" s="461"/>
      <c r="AS57" s="461"/>
      <c r="AT57" s="461"/>
      <c r="AU57" s="461"/>
      <c r="AV57" s="461"/>
      <c r="AW57" s="462"/>
    </row>
    <row r="58" spans="2:49" ht="9.75" customHeight="1" x14ac:dyDescent="0.25">
      <c r="B58" s="154"/>
      <c r="C58" s="605"/>
      <c r="D58" s="605"/>
      <c r="E58" s="605"/>
      <c r="F58" s="605"/>
      <c r="G58" s="605"/>
      <c r="H58" s="605"/>
      <c r="I58" s="605"/>
      <c r="J58" s="605"/>
      <c r="K58" s="155"/>
      <c r="L58" s="468"/>
      <c r="M58" s="461"/>
      <c r="N58" s="461"/>
      <c r="O58" s="461"/>
      <c r="P58" s="461"/>
      <c r="Q58" s="461"/>
      <c r="R58" s="461"/>
      <c r="S58" s="461"/>
      <c r="T58" s="461"/>
      <c r="U58" s="461"/>
      <c r="V58" s="461"/>
      <c r="W58" s="461"/>
      <c r="X58" s="461"/>
      <c r="Y58" s="461"/>
      <c r="Z58" s="461"/>
      <c r="AA58" s="461"/>
      <c r="AB58" s="461"/>
      <c r="AC58" s="461"/>
      <c r="AD58" s="461"/>
      <c r="AE58" s="461"/>
      <c r="AF58" s="461"/>
      <c r="AG58" s="461"/>
      <c r="AH58" s="461"/>
      <c r="AI58" s="461"/>
      <c r="AJ58" s="461"/>
      <c r="AK58" s="461"/>
      <c r="AL58" s="461"/>
      <c r="AM58" s="461"/>
      <c r="AN58" s="461"/>
      <c r="AO58" s="461"/>
      <c r="AP58" s="461"/>
      <c r="AQ58" s="461"/>
      <c r="AR58" s="461"/>
      <c r="AS58" s="461"/>
      <c r="AT58" s="461"/>
      <c r="AU58" s="461"/>
      <c r="AV58" s="461"/>
      <c r="AW58" s="462"/>
    </row>
    <row r="59" spans="2:49" ht="9.75" customHeight="1" x14ac:dyDescent="0.25">
      <c r="B59" s="1302" t="s">
        <v>229</v>
      </c>
      <c r="C59" s="1303"/>
      <c r="D59" s="1303"/>
      <c r="E59" s="1303"/>
      <c r="F59" s="1303"/>
      <c r="G59" s="1303"/>
      <c r="H59" s="1303"/>
      <c r="I59" s="1303"/>
      <c r="J59" s="1303"/>
      <c r="K59" s="1304"/>
      <c r="L59" s="468"/>
      <c r="M59" s="461"/>
      <c r="N59" s="461"/>
      <c r="O59" s="461"/>
      <c r="P59" s="461"/>
      <c r="Q59" s="461"/>
      <c r="R59" s="461"/>
      <c r="S59" s="461"/>
      <c r="T59" s="461"/>
      <c r="U59" s="461"/>
      <c r="V59" s="461"/>
      <c r="W59" s="461"/>
      <c r="X59" s="461"/>
      <c r="Y59" s="461"/>
      <c r="Z59" s="461"/>
      <c r="AA59" s="461"/>
      <c r="AB59" s="461"/>
      <c r="AC59" s="461"/>
      <c r="AD59" s="461"/>
      <c r="AE59" s="461"/>
      <c r="AF59" s="461"/>
      <c r="AG59" s="461"/>
      <c r="AH59" s="461"/>
      <c r="AI59" s="461"/>
      <c r="AJ59" s="461"/>
      <c r="AK59" s="461"/>
      <c r="AL59" s="461"/>
      <c r="AM59" s="461"/>
      <c r="AN59" s="461"/>
      <c r="AO59" s="461"/>
      <c r="AP59" s="461"/>
      <c r="AQ59" s="461"/>
      <c r="AR59" s="461"/>
      <c r="AS59" s="461"/>
      <c r="AT59" s="461"/>
      <c r="AU59" s="461"/>
      <c r="AV59" s="461"/>
      <c r="AW59" s="462"/>
    </row>
    <row r="60" spans="2:49" ht="9.75" customHeight="1" x14ac:dyDescent="0.25">
      <c r="B60" s="1305"/>
      <c r="C60" s="1306"/>
      <c r="D60" s="1306"/>
      <c r="E60" s="1306"/>
      <c r="F60" s="1306"/>
      <c r="G60" s="1306"/>
      <c r="H60" s="1306"/>
      <c r="I60" s="1306"/>
      <c r="J60" s="1306"/>
      <c r="K60" s="1307"/>
      <c r="L60" s="470"/>
      <c r="M60" s="464"/>
      <c r="N60" s="464"/>
      <c r="O60" s="464"/>
      <c r="P60" s="464"/>
      <c r="Q60" s="464"/>
      <c r="R60" s="464"/>
      <c r="S60" s="464"/>
      <c r="T60" s="464"/>
      <c r="U60" s="464"/>
      <c r="V60" s="464"/>
      <c r="W60" s="464"/>
      <c r="X60" s="464"/>
      <c r="Y60" s="464"/>
      <c r="Z60" s="464"/>
      <c r="AA60" s="464"/>
      <c r="AB60" s="464"/>
      <c r="AC60" s="464"/>
      <c r="AD60" s="464"/>
      <c r="AE60" s="464"/>
      <c r="AF60" s="464"/>
      <c r="AG60" s="464"/>
      <c r="AH60" s="464"/>
      <c r="AI60" s="464"/>
      <c r="AJ60" s="464"/>
      <c r="AK60" s="464"/>
      <c r="AL60" s="464"/>
      <c r="AM60" s="464"/>
      <c r="AN60" s="464"/>
      <c r="AO60" s="464"/>
      <c r="AP60" s="464"/>
      <c r="AQ60" s="464"/>
      <c r="AR60" s="464"/>
      <c r="AS60" s="464"/>
      <c r="AT60" s="464"/>
      <c r="AU60" s="464"/>
      <c r="AV60" s="464"/>
      <c r="AW60" s="465"/>
    </row>
    <row r="61" spans="2:49" ht="9.75" customHeight="1" x14ac:dyDescent="0.25">
      <c r="B61" s="156"/>
      <c r="C61" s="1299" t="s">
        <v>230</v>
      </c>
      <c r="D61" s="1299"/>
      <c r="E61" s="1299"/>
      <c r="F61" s="1299"/>
      <c r="G61" s="1299"/>
      <c r="H61" s="1299"/>
      <c r="I61" s="1299"/>
      <c r="J61" s="1299"/>
      <c r="K61" s="157"/>
      <c r="L61" s="466"/>
      <c r="M61" s="458"/>
      <c r="N61" s="458"/>
      <c r="O61" s="458"/>
      <c r="P61" s="458"/>
      <c r="Q61" s="458"/>
      <c r="R61" s="458"/>
      <c r="S61" s="458"/>
      <c r="T61" s="458"/>
      <c r="U61" s="458"/>
      <c r="V61" s="458"/>
      <c r="W61" s="458"/>
      <c r="X61" s="458"/>
      <c r="Y61" s="458"/>
      <c r="Z61" s="458"/>
      <c r="AA61" s="458"/>
      <c r="AB61" s="458"/>
      <c r="AC61" s="458"/>
      <c r="AD61" s="458"/>
      <c r="AE61" s="458"/>
      <c r="AF61" s="458"/>
      <c r="AG61" s="458"/>
      <c r="AH61" s="458"/>
      <c r="AI61" s="458"/>
      <c r="AJ61" s="458"/>
      <c r="AK61" s="458"/>
      <c r="AL61" s="458"/>
      <c r="AM61" s="458"/>
      <c r="AN61" s="458"/>
      <c r="AO61" s="458"/>
      <c r="AP61" s="458"/>
      <c r="AQ61" s="458"/>
      <c r="AR61" s="458"/>
      <c r="AS61" s="458"/>
      <c r="AT61" s="458"/>
      <c r="AU61" s="458"/>
      <c r="AV61" s="458"/>
      <c r="AW61" s="459"/>
    </row>
    <row r="62" spans="2:49" ht="9.75" customHeight="1" x14ac:dyDescent="0.25">
      <c r="B62" s="154"/>
      <c r="C62" s="1300"/>
      <c r="D62" s="1300"/>
      <c r="E62" s="1300"/>
      <c r="F62" s="1300"/>
      <c r="G62" s="1300"/>
      <c r="H62" s="1300"/>
      <c r="I62" s="1300"/>
      <c r="J62" s="1300"/>
      <c r="K62" s="155"/>
      <c r="L62" s="468"/>
      <c r="M62" s="461"/>
      <c r="N62" s="461"/>
      <c r="O62" s="461"/>
      <c r="P62" s="461"/>
      <c r="Q62" s="461"/>
      <c r="R62" s="461"/>
      <c r="S62" s="461"/>
      <c r="T62" s="461"/>
      <c r="U62" s="461"/>
      <c r="V62" s="461"/>
      <c r="W62" s="461"/>
      <c r="X62" s="461"/>
      <c r="Y62" s="461"/>
      <c r="Z62" s="461"/>
      <c r="AA62" s="461"/>
      <c r="AB62" s="461"/>
      <c r="AC62" s="461"/>
      <c r="AD62" s="461"/>
      <c r="AE62" s="461"/>
      <c r="AF62" s="461"/>
      <c r="AG62" s="461"/>
      <c r="AH62" s="461"/>
      <c r="AI62" s="461"/>
      <c r="AJ62" s="461"/>
      <c r="AK62" s="461"/>
      <c r="AL62" s="461"/>
      <c r="AM62" s="461"/>
      <c r="AN62" s="461"/>
      <c r="AO62" s="461"/>
      <c r="AP62" s="461"/>
      <c r="AQ62" s="461"/>
      <c r="AR62" s="461"/>
      <c r="AS62" s="461"/>
      <c r="AT62" s="461"/>
      <c r="AU62" s="461"/>
      <c r="AV62" s="461"/>
      <c r="AW62" s="462"/>
    </row>
    <row r="63" spans="2:49" ht="9.75" customHeight="1" x14ac:dyDescent="0.25">
      <c r="B63" s="154"/>
      <c r="C63" s="1301" t="s">
        <v>231</v>
      </c>
      <c r="D63" s="1301"/>
      <c r="E63" s="1301"/>
      <c r="F63" s="1301"/>
      <c r="G63" s="1301"/>
      <c r="H63" s="1301"/>
      <c r="I63" s="1301"/>
      <c r="J63" s="1301"/>
      <c r="K63" s="155"/>
      <c r="L63" s="468"/>
      <c r="M63" s="461"/>
      <c r="N63" s="461"/>
      <c r="O63" s="461"/>
      <c r="P63" s="461"/>
      <c r="Q63" s="461"/>
      <c r="R63" s="461"/>
      <c r="S63" s="461"/>
      <c r="T63" s="461"/>
      <c r="U63" s="461"/>
      <c r="V63" s="461"/>
      <c r="W63" s="461"/>
      <c r="X63" s="461"/>
      <c r="Y63" s="461"/>
      <c r="Z63" s="461"/>
      <c r="AA63" s="461"/>
      <c r="AB63" s="461"/>
      <c r="AC63" s="461"/>
      <c r="AD63" s="461"/>
      <c r="AE63" s="461"/>
      <c r="AF63" s="461"/>
      <c r="AG63" s="461"/>
      <c r="AH63" s="461"/>
      <c r="AI63" s="461"/>
      <c r="AJ63" s="461"/>
      <c r="AK63" s="461"/>
      <c r="AL63" s="461"/>
      <c r="AM63" s="461"/>
      <c r="AN63" s="461"/>
      <c r="AO63" s="461"/>
      <c r="AP63" s="461"/>
      <c r="AQ63" s="461"/>
      <c r="AR63" s="461"/>
      <c r="AS63" s="461"/>
      <c r="AT63" s="461"/>
      <c r="AU63" s="461"/>
      <c r="AV63" s="461"/>
      <c r="AW63" s="462"/>
    </row>
    <row r="64" spans="2:49" ht="9.75" customHeight="1" x14ac:dyDescent="0.25">
      <c r="B64" s="154"/>
      <c r="C64" s="1301"/>
      <c r="D64" s="1301"/>
      <c r="E64" s="1301"/>
      <c r="F64" s="1301"/>
      <c r="G64" s="1301"/>
      <c r="H64" s="1301"/>
      <c r="I64" s="1301"/>
      <c r="J64" s="1301"/>
      <c r="K64" s="155"/>
      <c r="L64" s="468"/>
      <c r="M64" s="461"/>
      <c r="N64" s="461"/>
      <c r="O64" s="461"/>
      <c r="P64" s="461"/>
      <c r="Q64" s="461"/>
      <c r="R64" s="461"/>
      <c r="S64" s="461"/>
      <c r="T64" s="461"/>
      <c r="U64" s="461"/>
      <c r="V64" s="461"/>
      <c r="W64" s="461"/>
      <c r="X64" s="461"/>
      <c r="Y64" s="461"/>
      <c r="Z64" s="461"/>
      <c r="AA64" s="461"/>
      <c r="AB64" s="461"/>
      <c r="AC64" s="461"/>
      <c r="AD64" s="461"/>
      <c r="AE64" s="461"/>
      <c r="AF64" s="461"/>
      <c r="AG64" s="461"/>
      <c r="AH64" s="461"/>
      <c r="AI64" s="461"/>
      <c r="AJ64" s="461"/>
      <c r="AK64" s="461"/>
      <c r="AL64" s="461"/>
      <c r="AM64" s="461"/>
      <c r="AN64" s="461"/>
      <c r="AO64" s="461"/>
      <c r="AP64" s="461"/>
      <c r="AQ64" s="461"/>
      <c r="AR64" s="461"/>
      <c r="AS64" s="461"/>
      <c r="AT64" s="461"/>
      <c r="AU64" s="461"/>
      <c r="AV64" s="461"/>
      <c r="AW64" s="462"/>
    </row>
    <row r="65" spans="2:49" ht="9.75" customHeight="1" x14ac:dyDescent="0.25">
      <c r="B65" s="1302" t="s">
        <v>225</v>
      </c>
      <c r="C65" s="1303"/>
      <c r="D65" s="1303"/>
      <c r="E65" s="1303"/>
      <c r="F65" s="1303"/>
      <c r="G65" s="1303"/>
      <c r="H65" s="1303"/>
      <c r="I65" s="1303"/>
      <c r="J65" s="1303"/>
      <c r="K65" s="1304"/>
      <c r="L65" s="468"/>
      <c r="M65" s="461"/>
      <c r="N65" s="461"/>
      <c r="O65" s="461"/>
      <c r="P65" s="461"/>
      <c r="Q65" s="461"/>
      <c r="R65" s="461"/>
      <c r="S65" s="461"/>
      <c r="T65" s="461"/>
      <c r="U65" s="461"/>
      <c r="V65" s="461"/>
      <c r="W65" s="461"/>
      <c r="X65" s="461"/>
      <c r="Y65" s="461"/>
      <c r="Z65" s="461"/>
      <c r="AA65" s="461"/>
      <c r="AB65" s="461"/>
      <c r="AC65" s="461"/>
      <c r="AD65" s="461"/>
      <c r="AE65" s="461"/>
      <c r="AF65" s="461"/>
      <c r="AG65" s="461"/>
      <c r="AH65" s="461"/>
      <c r="AI65" s="461"/>
      <c r="AJ65" s="461"/>
      <c r="AK65" s="461"/>
      <c r="AL65" s="461"/>
      <c r="AM65" s="461"/>
      <c r="AN65" s="461"/>
      <c r="AO65" s="461"/>
      <c r="AP65" s="461"/>
      <c r="AQ65" s="461"/>
      <c r="AR65" s="461"/>
      <c r="AS65" s="461"/>
      <c r="AT65" s="461"/>
      <c r="AU65" s="461"/>
      <c r="AV65" s="461"/>
      <c r="AW65" s="462"/>
    </row>
    <row r="66" spans="2:49" ht="9.75" customHeight="1" x14ac:dyDescent="0.25">
      <c r="B66" s="1305"/>
      <c r="C66" s="1306"/>
      <c r="D66" s="1306"/>
      <c r="E66" s="1306"/>
      <c r="F66" s="1306"/>
      <c r="G66" s="1306"/>
      <c r="H66" s="1306"/>
      <c r="I66" s="1306"/>
      <c r="J66" s="1306"/>
      <c r="K66" s="1307"/>
      <c r="L66" s="470"/>
      <c r="M66" s="464"/>
      <c r="N66" s="464"/>
      <c r="O66" s="464"/>
      <c r="P66" s="464"/>
      <c r="Q66" s="464"/>
      <c r="R66" s="464"/>
      <c r="S66" s="464"/>
      <c r="T66" s="464"/>
      <c r="U66" s="464"/>
      <c r="V66" s="464"/>
      <c r="W66" s="464"/>
      <c r="X66" s="464"/>
      <c r="Y66" s="464"/>
      <c r="Z66" s="464"/>
      <c r="AA66" s="464"/>
      <c r="AB66" s="464"/>
      <c r="AC66" s="464"/>
      <c r="AD66" s="464"/>
      <c r="AE66" s="464"/>
      <c r="AF66" s="464"/>
      <c r="AG66" s="464"/>
      <c r="AH66" s="464"/>
      <c r="AI66" s="464"/>
      <c r="AJ66" s="464"/>
      <c r="AK66" s="464"/>
      <c r="AL66" s="464"/>
      <c r="AM66" s="464"/>
      <c r="AN66" s="464"/>
      <c r="AO66" s="464"/>
      <c r="AP66" s="464"/>
      <c r="AQ66" s="464"/>
      <c r="AR66" s="464"/>
      <c r="AS66" s="464"/>
      <c r="AT66" s="464"/>
      <c r="AU66" s="464"/>
      <c r="AV66" s="464"/>
      <c r="AW66" s="465"/>
    </row>
    <row r="68" spans="2:49" ht="9.75" customHeight="1" x14ac:dyDescent="0.25">
      <c r="B68" s="1308" t="s">
        <v>232</v>
      </c>
      <c r="C68" s="1308"/>
      <c r="D68" s="1308"/>
      <c r="E68" s="1308"/>
      <c r="F68" s="1308"/>
      <c r="G68" s="1308"/>
      <c r="H68" s="1308"/>
      <c r="I68" s="1308"/>
      <c r="J68" s="1308"/>
      <c r="K68" s="1308"/>
      <c r="L68" s="1308"/>
      <c r="M68" s="1308"/>
      <c r="N68" s="1308"/>
      <c r="O68" s="1308"/>
      <c r="P68" s="1308"/>
      <c r="Q68" s="1308"/>
      <c r="R68" s="1308"/>
      <c r="S68" s="1308"/>
      <c r="T68" s="1308"/>
      <c r="U68" s="1308"/>
      <c r="V68" s="1308"/>
      <c r="W68" s="1308"/>
      <c r="X68" s="1308"/>
      <c r="Y68" s="1308"/>
      <c r="Z68" s="1308"/>
      <c r="AA68" s="1308"/>
      <c r="AB68" s="1308"/>
      <c r="AC68" s="1308"/>
      <c r="AD68" s="1308"/>
      <c r="AE68" s="1308"/>
      <c r="AF68" s="1308"/>
      <c r="AG68" s="1308"/>
      <c r="AH68" s="1308"/>
      <c r="AI68" s="1308"/>
      <c r="AJ68" s="1308"/>
      <c r="AK68" s="1308"/>
      <c r="AL68" s="1308"/>
      <c r="AM68" s="1308"/>
      <c r="AN68" s="1308"/>
      <c r="AO68" s="1308"/>
      <c r="AP68" s="1308"/>
      <c r="AQ68" s="1308"/>
      <c r="AR68" s="1308"/>
      <c r="AS68" s="1308"/>
      <c r="AT68" s="1308"/>
      <c r="AU68" s="1308"/>
      <c r="AV68" s="1308"/>
      <c r="AW68" s="1308"/>
    </row>
    <row r="69" spans="2:49" ht="9.75" customHeight="1" x14ac:dyDescent="0.25">
      <c r="B69" s="1308"/>
      <c r="C69" s="1308"/>
      <c r="D69" s="1308"/>
      <c r="E69" s="1308"/>
      <c r="F69" s="1308"/>
      <c r="G69" s="1308"/>
      <c r="H69" s="1308"/>
      <c r="I69" s="1308"/>
      <c r="J69" s="1308"/>
      <c r="K69" s="1308"/>
      <c r="L69" s="1308"/>
      <c r="M69" s="1308"/>
      <c r="N69" s="1308"/>
      <c r="O69" s="1308"/>
      <c r="P69" s="1308"/>
      <c r="Q69" s="1308"/>
      <c r="R69" s="1308"/>
      <c r="S69" s="1308"/>
      <c r="T69" s="1308"/>
      <c r="U69" s="1308"/>
      <c r="V69" s="1308"/>
      <c r="W69" s="1308"/>
      <c r="X69" s="1308"/>
      <c r="Y69" s="1308"/>
      <c r="Z69" s="1308"/>
      <c r="AA69" s="1308"/>
      <c r="AB69" s="1308"/>
      <c r="AC69" s="1308"/>
      <c r="AD69" s="1308"/>
      <c r="AE69" s="1308"/>
      <c r="AF69" s="1308"/>
      <c r="AG69" s="1308"/>
      <c r="AH69" s="1308"/>
      <c r="AI69" s="1308"/>
      <c r="AJ69" s="1308"/>
      <c r="AK69" s="1308"/>
      <c r="AL69" s="1308"/>
      <c r="AM69" s="1308"/>
      <c r="AN69" s="1308"/>
      <c r="AO69" s="1308"/>
      <c r="AP69" s="1308"/>
      <c r="AQ69" s="1308"/>
      <c r="AR69" s="1308"/>
      <c r="AS69" s="1308"/>
      <c r="AT69" s="1308"/>
      <c r="AU69" s="1308"/>
      <c r="AV69" s="1308"/>
      <c r="AW69" s="1308"/>
    </row>
    <row r="86" spans="2:49" ht="9.75" customHeight="1" x14ac:dyDescent="0.25">
      <c r="B86" s="1226" t="s">
        <v>233</v>
      </c>
      <c r="C86" s="1226"/>
      <c r="D86" s="1226"/>
      <c r="E86" s="1226"/>
      <c r="F86" s="1226"/>
      <c r="G86" s="1226"/>
      <c r="H86" s="1226"/>
      <c r="I86" s="1226"/>
      <c r="J86" s="1226"/>
      <c r="K86" s="1226"/>
      <c r="L86" s="1226"/>
      <c r="M86" s="1226"/>
      <c r="N86" s="1226"/>
      <c r="O86" s="1226"/>
      <c r="P86" s="1226"/>
      <c r="Q86" s="1226"/>
      <c r="R86" s="1226"/>
      <c r="S86" s="1226"/>
      <c r="T86" s="1226"/>
    </row>
    <row r="87" spans="2:49" ht="9.75" customHeight="1" x14ac:dyDescent="0.25">
      <c r="B87" s="1226"/>
      <c r="C87" s="1226"/>
      <c r="D87" s="1226"/>
      <c r="E87" s="1226"/>
      <c r="F87" s="1226"/>
      <c r="G87" s="1226"/>
      <c r="H87" s="1226"/>
      <c r="I87" s="1226"/>
      <c r="J87" s="1226"/>
      <c r="K87" s="1226"/>
      <c r="L87" s="1226"/>
      <c r="M87" s="1226"/>
      <c r="N87" s="1226"/>
      <c r="O87" s="1226"/>
      <c r="P87" s="1226"/>
      <c r="Q87" s="1226"/>
      <c r="R87" s="1226"/>
      <c r="S87" s="1226"/>
      <c r="T87" s="1226"/>
    </row>
    <row r="89" spans="2:49" ht="9.75" customHeight="1" x14ac:dyDescent="0.25">
      <c r="B89" s="466" t="s">
        <v>234</v>
      </c>
      <c r="C89" s="458"/>
      <c r="D89" s="458"/>
      <c r="E89" s="458"/>
      <c r="F89" s="458"/>
      <c r="G89" s="458"/>
      <c r="H89" s="458"/>
      <c r="I89" s="458"/>
      <c r="J89" s="458"/>
      <c r="K89" s="458"/>
      <c r="L89" s="459"/>
      <c r="M89" s="466"/>
      <c r="N89" s="458"/>
      <c r="O89" s="458"/>
      <c r="P89" s="458"/>
      <c r="Q89" s="458"/>
      <c r="R89" s="458"/>
      <c r="S89" s="458"/>
      <c r="T89" s="458"/>
      <c r="U89" s="458"/>
      <c r="V89" s="458"/>
      <c r="W89" s="458"/>
      <c r="X89" s="458"/>
      <c r="Y89" s="458"/>
      <c r="Z89" s="458"/>
      <c r="AA89" s="458"/>
      <c r="AB89" s="458"/>
      <c r="AC89" s="458"/>
      <c r="AD89" s="458"/>
      <c r="AE89" s="458"/>
      <c r="AF89" s="458"/>
      <c r="AG89" s="458"/>
      <c r="AH89" s="458"/>
      <c r="AI89" s="458"/>
      <c r="AJ89" s="458"/>
      <c r="AK89" s="458"/>
      <c r="AL89" s="458"/>
      <c r="AM89" s="458"/>
      <c r="AN89" s="458"/>
      <c r="AO89" s="458"/>
      <c r="AP89" s="458"/>
      <c r="AQ89" s="458"/>
      <c r="AR89" s="458"/>
      <c r="AS89" s="458"/>
      <c r="AT89" s="458"/>
      <c r="AU89" s="458"/>
      <c r="AV89" s="458"/>
      <c r="AW89" s="459"/>
    </row>
    <row r="90" spans="2:49" ht="9.75" customHeight="1" x14ac:dyDescent="0.25">
      <c r="B90" s="468"/>
      <c r="C90" s="461"/>
      <c r="D90" s="461"/>
      <c r="E90" s="461"/>
      <c r="F90" s="461"/>
      <c r="G90" s="461"/>
      <c r="H90" s="461"/>
      <c r="I90" s="461"/>
      <c r="J90" s="461"/>
      <c r="K90" s="461"/>
      <c r="L90" s="462"/>
      <c r="M90" s="468"/>
      <c r="N90" s="461"/>
      <c r="O90" s="461"/>
      <c r="P90" s="461"/>
      <c r="Q90" s="461"/>
      <c r="R90" s="461"/>
      <c r="S90" s="461"/>
      <c r="T90" s="461"/>
      <c r="U90" s="461"/>
      <c r="V90" s="461"/>
      <c r="W90" s="461"/>
      <c r="X90" s="461"/>
      <c r="Y90" s="461"/>
      <c r="Z90" s="461"/>
      <c r="AA90" s="461"/>
      <c r="AB90" s="461"/>
      <c r="AC90" s="461"/>
      <c r="AD90" s="461"/>
      <c r="AE90" s="461"/>
      <c r="AF90" s="461"/>
      <c r="AG90" s="461"/>
      <c r="AH90" s="461"/>
      <c r="AI90" s="461"/>
      <c r="AJ90" s="461"/>
      <c r="AK90" s="461"/>
      <c r="AL90" s="461"/>
      <c r="AM90" s="461"/>
      <c r="AN90" s="461"/>
      <c r="AO90" s="461"/>
      <c r="AP90" s="461"/>
      <c r="AQ90" s="461"/>
      <c r="AR90" s="461"/>
      <c r="AS90" s="461"/>
      <c r="AT90" s="461"/>
      <c r="AU90" s="461"/>
      <c r="AV90" s="461"/>
      <c r="AW90" s="462"/>
    </row>
    <row r="91" spans="2:49" ht="9.75" customHeight="1" x14ac:dyDescent="0.25">
      <c r="B91" s="468"/>
      <c r="C91" s="461"/>
      <c r="D91" s="461"/>
      <c r="E91" s="461"/>
      <c r="F91" s="461"/>
      <c r="G91" s="461"/>
      <c r="H91" s="461"/>
      <c r="I91" s="461"/>
      <c r="J91" s="461"/>
      <c r="K91" s="461"/>
      <c r="L91" s="462"/>
      <c r="M91" s="468"/>
      <c r="N91" s="461"/>
      <c r="O91" s="461"/>
      <c r="P91" s="461"/>
      <c r="Q91" s="461"/>
      <c r="R91" s="461"/>
      <c r="S91" s="461"/>
      <c r="T91" s="461"/>
      <c r="U91" s="461"/>
      <c r="V91" s="461"/>
      <c r="W91" s="461"/>
      <c r="X91" s="461"/>
      <c r="Y91" s="461"/>
      <c r="Z91" s="461"/>
      <c r="AA91" s="461"/>
      <c r="AB91" s="461"/>
      <c r="AC91" s="461"/>
      <c r="AD91" s="461"/>
      <c r="AE91" s="461"/>
      <c r="AF91" s="461"/>
      <c r="AG91" s="461"/>
      <c r="AH91" s="461"/>
      <c r="AI91" s="461"/>
      <c r="AJ91" s="461"/>
      <c r="AK91" s="461"/>
      <c r="AL91" s="461"/>
      <c r="AM91" s="461"/>
      <c r="AN91" s="461"/>
      <c r="AO91" s="461"/>
      <c r="AP91" s="461"/>
      <c r="AQ91" s="461"/>
      <c r="AR91" s="461"/>
      <c r="AS91" s="461"/>
      <c r="AT91" s="461"/>
      <c r="AU91" s="461"/>
      <c r="AV91" s="461"/>
      <c r="AW91" s="462"/>
    </row>
    <row r="92" spans="2:49" ht="9.75" customHeight="1" x14ac:dyDescent="0.25">
      <c r="B92" s="468"/>
      <c r="C92" s="461"/>
      <c r="D92" s="461"/>
      <c r="E92" s="461"/>
      <c r="F92" s="461"/>
      <c r="G92" s="461"/>
      <c r="H92" s="461"/>
      <c r="I92" s="461"/>
      <c r="J92" s="461"/>
      <c r="K92" s="461"/>
      <c r="L92" s="462"/>
      <c r="M92" s="468"/>
      <c r="N92" s="461"/>
      <c r="O92" s="461"/>
      <c r="P92" s="461"/>
      <c r="Q92" s="461"/>
      <c r="R92" s="461"/>
      <c r="S92" s="461"/>
      <c r="T92" s="461"/>
      <c r="U92" s="461"/>
      <c r="V92" s="461"/>
      <c r="W92" s="461"/>
      <c r="X92" s="461"/>
      <c r="Y92" s="461"/>
      <c r="Z92" s="461"/>
      <c r="AA92" s="461"/>
      <c r="AB92" s="461"/>
      <c r="AC92" s="461"/>
      <c r="AD92" s="461"/>
      <c r="AE92" s="461"/>
      <c r="AF92" s="461"/>
      <c r="AG92" s="461"/>
      <c r="AH92" s="461"/>
      <c r="AI92" s="461"/>
      <c r="AJ92" s="461"/>
      <c r="AK92" s="461"/>
      <c r="AL92" s="461"/>
      <c r="AM92" s="461"/>
      <c r="AN92" s="461"/>
      <c r="AO92" s="461"/>
      <c r="AP92" s="461"/>
      <c r="AQ92" s="461"/>
      <c r="AR92" s="461"/>
      <c r="AS92" s="461"/>
      <c r="AT92" s="461"/>
      <c r="AU92" s="461"/>
      <c r="AV92" s="461"/>
      <c r="AW92" s="462"/>
    </row>
    <row r="93" spans="2:49" ht="9.75" customHeight="1" x14ac:dyDescent="0.25">
      <c r="B93" s="468"/>
      <c r="C93" s="461"/>
      <c r="D93" s="461"/>
      <c r="E93" s="461"/>
      <c r="F93" s="461"/>
      <c r="G93" s="461"/>
      <c r="H93" s="461"/>
      <c r="I93" s="461"/>
      <c r="J93" s="461"/>
      <c r="K93" s="461"/>
      <c r="L93" s="462"/>
      <c r="M93" s="468"/>
      <c r="N93" s="461"/>
      <c r="O93" s="461"/>
      <c r="P93" s="461"/>
      <c r="Q93" s="461"/>
      <c r="R93" s="461"/>
      <c r="S93" s="461"/>
      <c r="T93" s="461"/>
      <c r="U93" s="461"/>
      <c r="V93" s="461"/>
      <c r="W93" s="461"/>
      <c r="X93" s="461"/>
      <c r="Y93" s="461"/>
      <c r="Z93" s="461"/>
      <c r="AA93" s="461"/>
      <c r="AB93" s="461"/>
      <c r="AC93" s="461"/>
      <c r="AD93" s="461"/>
      <c r="AE93" s="461"/>
      <c r="AF93" s="461"/>
      <c r="AG93" s="461"/>
      <c r="AH93" s="461"/>
      <c r="AI93" s="461"/>
      <c r="AJ93" s="461"/>
      <c r="AK93" s="461"/>
      <c r="AL93" s="461"/>
      <c r="AM93" s="461"/>
      <c r="AN93" s="461"/>
      <c r="AO93" s="461"/>
      <c r="AP93" s="461"/>
      <c r="AQ93" s="461"/>
      <c r="AR93" s="461"/>
      <c r="AS93" s="461"/>
      <c r="AT93" s="461"/>
      <c r="AU93" s="461"/>
      <c r="AV93" s="461"/>
      <c r="AW93" s="462"/>
    </row>
    <row r="94" spans="2:49" ht="9.75" customHeight="1" x14ac:dyDescent="0.25">
      <c r="B94" s="468"/>
      <c r="C94" s="461"/>
      <c r="D94" s="461"/>
      <c r="E94" s="461"/>
      <c r="F94" s="461"/>
      <c r="G94" s="461"/>
      <c r="H94" s="461"/>
      <c r="I94" s="461"/>
      <c r="J94" s="461"/>
      <c r="K94" s="461"/>
      <c r="L94" s="462"/>
      <c r="M94" s="468"/>
      <c r="N94" s="461"/>
      <c r="O94" s="461"/>
      <c r="P94" s="461"/>
      <c r="Q94" s="461"/>
      <c r="R94" s="461"/>
      <c r="S94" s="461"/>
      <c r="T94" s="461"/>
      <c r="U94" s="461"/>
      <c r="V94" s="461"/>
      <c r="W94" s="461"/>
      <c r="X94" s="461"/>
      <c r="Y94" s="461"/>
      <c r="Z94" s="461"/>
      <c r="AA94" s="461"/>
      <c r="AB94" s="461"/>
      <c r="AC94" s="461"/>
      <c r="AD94" s="461"/>
      <c r="AE94" s="461"/>
      <c r="AF94" s="461"/>
      <c r="AG94" s="461"/>
      <c r="AH94" s="461"/>
      <c r="AI94" s="461"/>
      <c r="AJ94" s="461"/>
      <c r="AK94" s="461"/>
      <c r="AL94" s="461"/>
      <c r="AM94" s="461"/>
      <c r="AN94" s="461"/>
      <c r="AO94" s="461"/>
      <c r="AP94" s="461"/>
      <c r="AQ94" s="461"/>
      <c r="AR94" s="461"/>
      <c r="AS94" s="461"/>
      <c r="AT94" s="461"/>
      <c r="AU94" s="461"/>
      <c r="AV94" s="461"/>
      <c r="AW94" s="462"/>
    </row>
    <row r="95" spans="2:49" ht="9.75" customHeight="1" x14ac:dyDescent="0.25">
      <c r="B95" s="468"/>
      <c r="C95" s="461"/>
      <c r="D95" s="461"/>
      <c r="E95" s="461"/>
      <c r="F95" s="461"/>
      <c r="G95" s="461"/>
      <c r="H95" s="461"/>
      <c r="I95" s="461"/>
      <c r="J95" s="461"/>
      <c r="K95" s="461"/>
      <c r="L95" s="462"/>
      <c r="M95" s="468"/>
      <c r="N95" s="461"/>
      <c r="O95" s="461"/>
      <c r="P95" s="461"/>
      <c r="Q95" s="461"/>
      <c r="R95" s="461"/>
      <c r="S95" s="461"/>
      <c r="T95" s="461"/>
      <c r="U95" s="461"/>
      <c r="V95" s="461"/>
      <c r="W95" s="461"/>
      <c r="X95" s="461"/>
      <c r="Y95" s="461"/>
      <c r="Z95" s="461"/>
      <c r="AA95" s="461"/>
      <c r="AB95" s="461"/>
      <c r="AC95" s="461"/>
      <c r="AD95" s="461"/>
      <c r="AE95" s="461"/>
      <c r="AF95" s="461"/>
      <c r="AG95" s="461"/>
      <c r="AH95" s="461"/>
      <c r="AI95" s="461"/>
      <c r="AJ95" s="461"/>
      <c r="AK95" s="461"/>
      <c r="AL95" s="461"/>
      <c r="AM95" s="461"/>
      <c r="AN95" s="461"/>
      <c r="AO95" s="461"/>
      <c r="AP95" s="461"/>
      <c r="AQ95" s="461"/>
      <c r="AR95" s="461"/>
      <c r="AS95" s="461"/>
      <c r="AT95" s="461"/>
      <c r="AU95" s="461"/>
      <c r="AV95" s="461"/>
      <c r="AW95" s="462"/>
    </row>
    <row r="96" spans="2:49" ht="9.75" customHeight="1" x14ac:dyDescent="0.25">
      <c r="B96" s="468"/>
      <c r="C96" s="461"/>
      <c r="D96" s="461"/>
      <c r="E96" s="461"/>
      <c r="F96" s="461"/>
      <c r="G96" s="461"/>
      <c r="H96" s="461"/>
      <c r="I96" s="461"/>
      <c r="J96" s="461"/>
      <c r="K96" s="461"/>
      <c r="L96" s="462"/>
      <c r="M96" s="468"/>
      <c r="N96" s="461"/>
      <c r="O96" s="461"/>
      <c r="P96" s="461"/>
      <c r="Q96" s="461"/>
      <c r="R96" s="461"/>
      <c r="S96" s="461"/>
      <c r="T96" s="461"/>
      <c r="U96" s="461"/>
      <c r="V96" s="461"/>
      <c r="W96" s="461"/>
      <c r="X96" s="461"/>
      <c r="Y96" s="461"/>
      <c r="Z96" s="461"/>
      <c r="AA96" s="461"/>
      <c r="AB96" s="461"/>
      <c r="AC96" s="461"/>
      <c r="AD96" s="461"/>
      <c r="AE96" s="461"/>
      <c r="AF96" s="461"/>
      <c r="AG96" s="461"/>
      <c r="AH96" s="461"/>
      <c r="AI96" s="461"/>
      <c r="AJ96" s="461"/>
      <c r="AK96" s="461"/>
      <c r="AL96" s="461"/>
      <c r="AM96" s="461"/>
      <c r="AN96" s="461"/>
      <c r="AO96" s="461"/>
      <c r="AP96" s="461"/>
      <c r="AQ96" s="461"/>
      <c r="AR96" s="461"/>
      <c r="AS96" s="461"/>
      <c r="AT96" s="461"/>
      <c r="AU96" s="461"/>
      <c r="AV96" s="461"/>
      <c r="AW96" s="462"/>
    </row>
    <row r="97" spans="2:49" ht="9.75" customHeight="1" x14ac:dyDescent="0.25">
      <c r="B97" s="468"/>
      <c r="C97" s="461"/>
      <c r="D97" s="461"/>
      <c r="E97" s="461"/>
      <c r="F97" s="461"/>
      <c r="G97" s="461"/>
      <c r="H97" s="461"/>
      <c r="I97" s="461"/>
      <c r="J97" s="461"/>
      <c r="K97" s="461"/>
      <c r="L97" s="462"/>
      <c r="M97" s="468"/>
      <c r="N97" s="461"/>
      <c r="O97" s="461"/>
      <c r="P97" s="461"/>
      <c r="Q97" s="461"/>
      <c r="R97" s="461"/>
      <c r="S97" s="461"/>
      <c r="T97" s="461"/>
      <c r="U97" s="461"/>
      <c r="V97" s="461"/>
      <c r="W97" s="461"/>
      <c r="X97" s="461"/>
      <c r="Y97" s="461"/>
      <c r="Z97" s="461"/>
      <c r="AA97" s="461"/>
      <c r="AB97" s="461"/>
      <c r="AC97" s="461"/>
      <c r="AD97" s="461"/>
      <c r="AE97" s="461"/>
      <c r="AF97" s="461"/>
      <c r="AG97" s="461"/>
      <c r="AH97" s="461"/>
      <c r="AI97" s="461"/>
      <c r="AJ97" s="461"/>
      <c r="AK97" s="461"/>
      <c r="AL97" s="461"/>
      <c r="AM97" s="461"/>
      <c r="AN97" s="461"/>
      <c r="AO97" s="461"/>
      <c r="AP97" s="461"/>
      <c r="AQ97" s="461"/>
      <c r="AR97" s="461"/>
      <c r="AS97" s="461"/>
      <c r="AT97" s="461"/>
      <c r="AU97" s="461"/>
      <c r="AV97" s="461"/>
      <c r="AW97" s="462"/>
    </row>
    <row r="98" spans="2:49" ht="9.75" customHeight="1" x14ac:dyDescent="0.25">
      <c r="B98" s="468"/>
      <c r="C98" s="461"/>
      <c r="D98" s="461"/>
      <c r="E98" s="461"/>
      <c r="F98" s="461"/>
      <c r="G98" s="461"/>
      <c r="H98" s="461"/>
      <c r="I98" s="461"/>
      <c r="J98" s="461"/>
      <c r="K98" s="461"/>
      <c r="L98" s="462"/>
      <c r="M98" s="468"/>
      <c r="N98" s="461"/>
      <c r="O98" s="461"/>
      <c r="P98" s="461"/>
      <c r="Q98" s="461"/>
      <c r="R98" s="461"/>
      <c r="S98" s="461"/>
      <c r="T98" s="461"/>
      <c r="U98" s="461"/>
      <c r="V98" s="461"/>
      <c r="W98" s="461"/>
      <c r="X98" s="461"/>
      <c r="Y98" s="461"/>
      <c r="Z98" s="461"/>
      <c r="AA98" s="461"/>
      <c r="AB98" s="461"/>
      <c r="AC98" s="461"/>
      <c r="AD98" s="461"/>
      <c r="AE98" s="461"/>
      <c r="AF98" s="461"/>
      <c r="AG98" s="461"/>
      <c r="AH98" s="461"/>
      <c r="AI98" s="461"/>
      <c r="AJ98" s="461"/>
      <c r="AK98" s="461"/>
      <c r="AL98" s="461"/>
      <c r="AM98" s="461"/>
      <c r="AN98" s="461"/>
      <c r="AO98" s="461"/>
      <c r="AP98" s="461"/>
      <c r="AQ98" s="461"/>
      <c r="AR98" s="461"/>
      <c r="AS98" s="461"/>
      <c r="AT98" s="461"/>
      <c r="AU98" s="461"/>
      <c r="AV98" s="461"/>
      <c r="AW98" s="462"/>
    </row>
    <row r="99" spans="2:49" ht="9.75" customHeight="1" x14ac:dyDescent="0.25">
      <c r="B99" s="468"/>
      <c r="C99" s="461"/>
      <c r="D99" s="461"/>
      <c r="E99" s="461"/>
      <c r="F99" s="461"/>
      <c r="G99" s="461"/>
      <c r="H99" s="461"/>
      <c r="I99" s="461"/>
      <c r="J99" s="461"/>
      <c r="K99" s="461"/>
      <c r="L99" s="462"/>
      <c r="M99" s="468"/>
      <c r="N99" s="461"/>
      <c r="O99" s="461"/>
      <c r="P99" s="461"/>
      <c r="Q99" s="461"/>
      <c r="R99" s="461"/>
      <c r="S99" s="461"/>
      <c r="T99" s="461"/>
      <c r="U99" s="461"/>
      <c r="V99" s="461"/>
      <c r="W99" s="461"/>
      <c r="X99" s="461"/>
      <c r="Y99" s="461"/>
      <c r="Z99" s="461"/>
      <c r="AA99" s="461"/>
      <c r="AB99" s="461"/>
      <c r="AC99" s="461"/>
      <c r="AD99" s="461"/>
      <c r="AE99" s="461"/>
      <c r="AF99" s="461"/>
      <c r="AG99" s="461"/>
      <c r="AH99" s="461"/>
      <c r="AI99" s="461"/>
      <c r="AJ99" s="461"/>
      <c r="AK99" s="461"/>
      <c r="AL99" s="461"/>
      <c r="AM99" s="461"/>
      <c r="AN99" s="461"/>
      <c r="AO99" s="461"/>
      <c r="AP99" s="461"/>
      <c r="AQ99" s="461"/>
      <c r="AR99" s="461"/>
      <c r="AS99" s="461"/>
      <c r="AT99" s="461"/>
      <c r="AU99" s="461"/>
      <c r="AV99" s="461"/>
      <c r="AW99" s="462"/>
    </row>
    <row r="100" spans="2:49" ht="9.75" customHeight="1" x14ac:dyDescent="0.25">
      <c r="B100" s="470"/>
      <c r="C100" s="464"/>
      <c r="D100" s="464"/>
      <c r="E100" s="464"/>
      <c r="F100" s="464"/>
      <c r="G100" s="464"/>
      <c r="H100" s="464"/>
      <c r="I100" s="464"/>
      <c r="J100" s="464"/>
      <c r="K100" s="464"/>
      <c r="L100" s="465"/>
      <c r="M100" s="470"/>
      <c r="N100" s="464"/>
      <c r="O100" s="464"/>
      <c r="P100" s="464"/>
      <c r="Q100" s="464"/>
      <c r="R100" s="464"/>
      <c r="S100" s="464"/>
      <c r="T100" s="464"/>
      <c r="U100" s="464"/>
      <c r="V100" s="464"/>
      <c r="W100" s="464"/>
      <c r="X100" s="464"/>
      <c r="Y100" s="464"/>
      <c r="Z100" s="464"/>
      <c r="AA100" s="464"/>
      <c r="AB100" s="464"/>
      <c r="AC100" s="464"/>
      <c r="AD100" s="464"/>
      <c r="AE100" s="464"/>
      <c r="AF100" s="464"/>
      <c r="AG100" s="464"/>
      <c r="AH100" s="464"/>
      <c r="AI100" s="464"/>
      <c r="AJ100" s="464"/>
      <c r="AK100" s="464"/>
      <c r="AL100" s="464"/>
      <c r="AM100" s="464"/>
      <c r="AN100" s="464"/>
      <c r="AO100" s="464"/>
      <c r="AP100" s="464"/>
      <c r="AQ100" s="464"/>
      <c r="AR100" s="464"/>
      <c r="AS100" s="464"/>
      <c r="AT100" s="464"/>
      <c r="AU100" s="464"/>
      <c r="AV100" s="464"/>
      <c r="AW100" s="465"/>
    </row>
    <row r="101" spans="2:49" ht="9.75" customHeight="1" x14ac:dyDescent="0.25">
      <c r="B101" s="1297" t="s">
        <v>235</v>
      </c>
      <c r="C101" s="1298"/>
      <c r="D101" s="40"/>
      <c r="E101" s="1261" t="s">
        <v>236</v>
      </c>
      <c r="F101" s="472"/>
      <c r="G101" s="472"/>
      <c r="H101" s="472"/>
      <c r="I101" s="472"/>
      <c r="J101" s="472"/>
      <c r="K101" s="472"/>
      <c r="L101" s="6"/>
      <c r="M101" s="466"/>
      <c r="N101" s="458"/>
      <c r="O101" s="458"/>
      <c r="P101" s="458"/>
      <c r="Q101" s="458"/>
      <c r="R101" s="458"/>
      <c r="S101" s="458"/>
      <c r="T101" s="458"/>
      <c r="U101" s="458"/>
      <c r="V101" s="458"/>
      <c r="W101" s="458"/>
      <c r="X101" s="458"/>
      <c r="Y101" s="458"/>
      <c r="Z101" s="458"/>
      <c r="AA101" s="458"/>
      <c r="AB101" s="458"/>
      <c r="AC101" s="458"/>
      <c r="AD101" s="458"/>
      <c r="AE101" s="458"/>
      <c r="AF101" s="458"/>
      <c r="AG101" s="458"/>
      <c r="AH101" s="458"/>
      <c r="AI101" s="458"/>
      <c r="AJ101" s="458"/>
      <c r="AK101" s="458"/>
      <c r="AL101" s="458"/>
      <c r="AM101" s="458"/>
      <c r="AN101" s="458"/>
      <c r="AO101" s="458"/>
      <c r="AP101" s="458"/>
      <c r="AQ101" s="458"/>
      <c r="AR101" s="458"/>
      <c r="AS101" s="458"/>
      <c r="AT101" s="458"/>
      <c r="AU101" s="458"/>
      <c r="AV101" s="458"/>
      <c r="AW101" s="459"/>
    </row>
    <row r="102" spans="2:49" ht="9.75" customHeight="1" x14ac:dyDescent="0.25">
      <c r="B102" s="475"/>
      <c r="C102" s="476"/>
      <c r="D102" s="13"/>
      <c r="E102" s="473"/>
      <c r="F102" s="473"/>
      <c r="G102" s="473"/>
      <c r="H102" s="473"/>
      <c r="I102" s="473"/>
      <c r="J102" s="473"/>
      <c r="K102" s="473"/>
      <c r="L102" s="12"/>
      <c r="M102" s="468"/>
      <c r="N102" s="461"/>
      <c r="O102" s="461"/>
      <c r="P102" s="461"/>
      <c r="Q102" s="461"/>
      <c r="R102" s="461"/>
      <c r="S102" s="461"/>
      <c r="T102" s="461"/>
      <c r="U102" s="461"/>
      <c r="V102" s="461"/>
      <c r="W102" s="461"/>
      <c r="X102" s="461"/>
      <c r="Y102" s="461"/>
      <c r="Z102" s="461"/>
      <c r="AA102" s="461"/>
      <c r="AB102" s="461"/>
      <c r="AC102" s="461"/>
      <c r="AD102" s="461"/>
      <c r="AE102" s="461"/>
      <c r="AF102" s="461"/>
      <c r="AG102" s="461"/>
      <c r="AH102" s="461"/>
      <c r="AI102" s="461"/>
      <c r="AJ102" s="461"/>
      <c r="AK102" s="461"/>
      <c r="AL102" s="461"/>
      <c r="AM102" s="461"/>
      <c r="AN102" s="461"/>
      <c r="AO102" s="461"/>
      <c r="AP102" s="461"/>
      <c r="AQ102" s="461"/>
      <c r="AR102" s="461"/>
      <c r="AS102" s="461"/>
      <c r="AT102" s="461"/>
      <c r="AU102" s="461"/>
      <c r="AV102" s="461"/>
      <c r="AW102" s="462"/>
    </row>
    <row r="103" spans="2:49" ht="9.75" customHeight="1" x14ac:dyDescent="0.25">
      <c r="B103" s="475"/>
      <c r="C103" s="476"/>
      <c r="D103" s="13"/>
      <c r="E103" s="473"/>
      <c r="F103" s="473"/>
      <c r="G103" s="473"/>
      <c r="H103" s="473"/>
      <c r="I103" s="473"/>
      <c r="J103" s="473"/>
      <c r="K103" s="473"/>
      <c r="L103" s="12"/>
      <c r="M103" s="468"/>
      <c r="N103" s="461"/>
      <c r="O103" s="461"/>
      <c r="P103" s="461"/>
      <c r="Q103" s="461"/>
      <c r="R103" s="461"/>
      <c r="S103" s="461"/>
      <c r="T103" s="461"/>
      <c r="U103" s="461"/>
      <c r="V103" s="461"/>
      <c r="W103" s="461"/>
      <c r="X103" s="461"/>
      <c r="Y103" s="461"/>
      <c r="Z103" s="461"/>
      <c r="AA103" s="461"/>
      <c r="AB103" s="461"/>
      <c r="AC103" s="461"/>
      <c r="AD103" s="461"/>
      <c r="AE103" s="461"/>
      <c r="AF103" s="461"/>
      <c r="AG103" s="461"/>
      <c r="AH103" s="461"/>
      <c r="AI103" s="461"/>
      <c r="AJ103" s="461"/>
      <c r="AK103" s="461"/>
      <c r="AL103" s="461"/>
      <c r="AM103" s="461"/>
      <c r="AN103" s="461"/>
      <c r="AO103" s="461"/>
      <c r="AP103" s="461"/>
      <c r="AQ103" s="461"/>
      <c r="AR103" s="461"/>
      <c r="AS103" s="461"/>
      <c r="AT103" s="461"/>
      <c r="AU103" s="461"/>
      <c r="AV103" s="461"/>
      <c r="AW103" s="462"/>
    </row>
    <row r="104" spans="2:49" ht="9.75" customHeight="1" x14ac:dyDescent="0.25">
      <c r="B104" s="475"/>
      <c r="C104" s="476"/>
      <c r="D104" s="13"/>
      <c r="E104" s="473"/>
      <c r="F104" s="473"/>
      <c r="G104" s="473"/>
      <c r="H104" s="473"/>
      <c r="I104" s="473"/>
      <c r="J104" s="473"/>
      <c r="K104" s="473"/>
      <c r="L104" s="12"/>
      <c r="M104" s="468"/>
      <c r="N104" s="461"/>
      <c r="O104" s="461"/>
      <c r="P104" s="461"/>
      <c r="Q104" s="461"/>
      <c r="R104" s="461"/>
      <c r="S104" s="461"/>
      <c r="T104" s="461"/>
      <c r="U104" s="461"/>
      <c r="V104" s="461"/>
      <c r="W104" s="461"/>
      <c r="X104" s="461"/>
      <c r="Y104" s="461"/>
      <c r="Z104" s="461"/>
      <c r="AA104" s="461"/>
      <c r="AB104" s="461"/>
      <c r="AC104" s="461"/>
      <c r="AD104" s="461"/>
      <c r="AE104" s="461"/>
      <c r="AF104" s="461"/>
      <c r="AG104" s="461"/>
      <c r="AH104" s="461"/>
      <c r="AI104" s="461"/>
      <c r="AJ104" s="461"/>
      <c r="AK104" s="461"/>
      <c r="AL104" s="461"/>
      <c r="AM104" s="461"/>
      <c r="AN104" s="461"/>
      <c r="AO104" s="461"/>
      <c r="AP104" s="461"/>
      <c r="AQ104" s="461"/>
      <c r="AR104" s="461"/>
      <c r="AS104" s="461"/>
      <c r="AT104" s="461"/>
      <c r="AU104" s="461"/>
      <c r="AV104" s="461"/>
      <c r="AW104" s="462"/>
    </row>
    <row r="105" spans="2:49" ht="9.75" customHeight="1" x14ac:dyDescent="0.25">
      <c r="B105" s="475"/>
      <c r="C105" s="476"/>
      <c r="D105" s="13"/>
      <c r="E105" s="473"/>
      <c r="F105" s="473"/>
      <c r="G105" s="473"/>
      <c r="H105" s="473"/>
      <c r="I105" s="473"/>
      <c r="J105" s="473"/>
      <c r="K105" s="473"/>
      <c r="L105" s="12"/>
      <c r="M105" s="468"/>
      <c r="N105" s="461"/>
      <c r="O105" s="461"/>
      <c r="P105" s="461"/>
      <c r="Q105" s="461"/>
      <c r="R105" s="461"/>
      <c r="S105" s="461"/>
      <c r="T105" s="461"/>
      <c r="U105" s="461"/>
      <c r="V105" s="461"/>
      <c r="W105" s="461"/>
      <c r="X105" s="461"/>
      <c r="Y105" s="461"/>
      <c r="Z105" s="461"/>
      <c r="AA105" s="461"/>
      <c r="AB105" s="461"/>
      <c r="AC105" s="461"/>
      <c r="AD105" s="461"/>
      <c r="AE105" s="461"/>
      <c r="AF105" s="461"/>
      <c r="AG105" s="461"/>
      <c r="AH105" s="461"/>
      <c r="AI105" s="461"/>
      <c r="AJ105" s="461"/>
      <c r="AK105" s="461"/>
      <c r="AL105" s="461"/>
      <c r="AM105" s="461"/>
      <c r="AN105" s="461"/>
      <c r="AO105" s="461"/>
      <c r="AP105" s="461"/>
      <c r="AQ105" s="461"/>
      <c r="AR105" s="461"/>
      <c r="AS105" s="461"/>
      <c r="AT105" s="461"/>
      <c r="AU105" s="461"/>
      <c r="AV105" s="461"/>
      <c r="AW105" s="462"/>
    </row>
    <row r="106" spans="2:49" ht="9.75" customHeight="1" x14ac:dyDescent="0.25">
      <c r="B106" s="475"/>
      <c r="C106" s="476"/>
      <c r="D106" s="13"/>
      <c r="E106" s="473"/>
      <c r="F106" s="473"/>
      <c r="G106" s="473"/>
      <c r="H106" s="473"/>
      <c r="I106" s="473"/>
      <c r="J106" s="473"/>
      <c r="K106" s="473"/>
      <c r="L106" s="12"/>
      <c r="M106" s="468"/>
      <c r="N106" s="461"/>
      <c r="O106" s="461"/>
      <c r="P106" s="461"/>
      <c r="Q106" s="461"/>
      <c r="R106" s="461"/>
      <c r="S106" s="461"/>
      <c r="T106" s="461"/>
      <c r="U106" s="461"/>
      <c r="V106" s="461"/>
      <c r="W106" s="461"/>
      <c r="X106" s="461"/>
      <c r="Y106" s="461"/>
      <c r="Z106" s="461"/>
      <c r="AA106" s="461"/>
      <c r="AB106" s="461"/>
      <c r="AC106" s="461"/>
      <c r="AD106" s="461"/>
      <c r="AE106" s="461"/>
      <c r="AF106" s="461"/>
      <c r="AG106" s="461"/>
      <c r="AH106" s="461"/>
      <c r="AI106" s="461"/>
      <c r="AJ106" s="461"/>
      <c r="AK106" s="461"/>
      <c r="AL106" s="461"/>
      <c r="AM106" s="461"/>
      <c r="AN106" s="461"/>
      <c r="AO106" s="461"/>
      <c r="AP106" s="461"/>
      <c r="AQ106" s="461"/>
      <c r="AR106" s="461"/>
      <c r="AS106" s="461"/>
      <c r="AT106" s="461"/>
      <c r="AU106" s="461"/>
      <c r="AV106" s="461"/>
      <c r="AW106" s="462"/>
    </row>
    <row r="107" spans="2:49" ht="9.75" customHeight="1" x14ac:dyDescent="0.25">
      <c r="B107" s="475"/>
      <c r="C107" s="476"/>
      <c r="D107" s="13"/>
      <c r="E107" s="473"/>
      <c r="F107" s="473"/>
      <c r="G107" s="473"/>
      <c r="H107" s="473"/>
      <c r="I107" s="473"/>
      <c r="J107" s="473"/>
      <c r="K107" s="473"/>
      <c r="L107" s="12"/>
      <c r="M107" s="468"/>
      <c r="N107" s="461"/>
      <c r="O107" s="461"/>
      <c r="P107" s="461"/>
      <c r="Q107" s="461"/>
      <c r="R107" s="461"/>
      <c r="S107" s="461"/>
      <c r="T107" s="461"/>
      <c r="U107" s="461"/>
      <c r="V107" s="461"/>
      <c r="W107" s="461"/>
      <c r="X107" s="461"/>
      <c r="Y107" s="461"/>
      <c r="Z107" s="461"/>
      <c r="AA107" s="461"/>
      <c r="AB107" s="461"/>
      <c r="AC107" s="461"/>
      <c r="AD107" s="461"/>
      <c r="AE107" s="461"/>
      <c r="AF107" s="461"/>
      <c r="AG107" s="461"/>
      <c r="AH107" s="461"/>
      <c r="AI107" s="461"/>
      <c r="AJ107" s="461"/>
      <c r="AK107" s="461"/>
      <c r="AL107" s="461"/>
      <c r="AM107" s="461"/>
      <c r="AN107" s="461"/>
      <c r="AO107" s="461"/>
      <c r="AP107" s="461"/>
      <c r="AQ107" s="461"/>
      <c r="AR107" s="461"/>
      <c r="AS107" s="461"/>
      <c r="AT107" s="461"/>
      <c r="AU107" s="461"/>
      <c r="AV107" s="461"/>
      <c r="AW107" s="462"/>
    </row>
    <row r="108" spans="2:49" ht="9.75" customHeight="1" x14ac:dyDescent="0.25">
      <c r="B108" s="475"/>
      <c r="C108" s="476"/>
      <c r="D108" s="13"/>
      <c r="E108" s="473"/>
      <c r="F108" s="473"/>
      <c r="G108" s="473"/>
      <c r="H108" s="473"/>
      <c r="I108" s="473"/>
      <c r="J108" s="473"/>
      <c r="K108" s="473"/>
      <c r="L108" s="12"/>
      <c r="M108" s="468"/>
      <c r="N108" s="461"/>
      <c r="O108" s="461"/>
      <c r="P108" s="461"/>
      <c r="Q108" s="461"/>
      <c r="R108" s="461"/>
      <c r="S108" s="461"/>
      <c r="T108" s="461"/>
      <c r="U108" s="461"/>
      <c r="V108" s="461"/>
      <c r="W108" s="461"/>
      <c r="X108" s="461"/>
      <c r="Y108" s="461"/>
      <c r="Z108" s="461"/>
      <c r="AA108" s="461"/>
      <c r="AB108" s="461"/>
      <c r="AC108" s="461"/>
      <c r="AD108" s="461"/>
      <c r="AE108" s="461"/>
      <c r="AF108" s="461"/>
      <c r="AG108" s="461"/>
      <c r="AH108" s="461"/>
      <c r="AI108" s="461"/>
      <c r="AJ108" s="461"/>
      <c r="AK108" s="461"/>
      <c r="AL108" s="461"/>
      <c r="AM108" s="461"/>
      <c r="AN108" s="461"/>
      <c r="AO108" s="461"/>
      <c r="AP108" s="461"/>
      <c r="AQ108" s="461"/>
      <c r="AR108" s="461"/>
      <c r="AS108" s="461"/>
      <c r="AT108" s="461"/>
      <c r="AU108" s="461"/>
      <c r="AV108" s="461"/>
      <c r="AW108" s="462"/>
    </row>
    <row r="109" spans="2:49" ht="9.75" customHeight="1" x14ac:dyDescent="0.25">
      <c r="B109" s="475"/>
      <c r="C109" s="476"/>
      <c r="D109" s="13"/>
      <c r="E109" s="473"/>
      <c r="F109" s="473"/>
      <c r="G109" s="473"/>
      <c r="H109" s="473"/>
      <c r="I109" s="473"/>
      <c r="J109" s="473"/>
      <c r="K109" s="473"/>
      <c r="L109" s="12"/>
      <c r="M109" s="468"/>
      <c r="N109" s="461"/>
      <c r="O109" s="461"/>
      <c r="P109" s="461"/>
      <c r="Q109" s="461"/>
      <c r="R109" s="461"/>
      <c r="S109" s="461"/>
      <c r="T109" s="461"/>
      <c r="U109" s="461"/>
      <c r="V109" s="461"/>
      <c r="W109" s="461"/>
      <c r="X109" s="461"/>
      <c r="Y109" s="461"/>
      <c r="Z109" s="461"/>
      <c r="AA109" s="461"/>
      <c r="AB109" s="461"/>
      <c r="AC109" s="461"/>
      <c r="AD109" s="461"/>
      <c r="AE109" s="461"/>
      <c r="AF109" s="461"/>
      <c r="AG109" s="461"/>
      <c r="AH109" s="461"/>
      <c r="AI109" s="461"/>
      <c r="AJ109" s="461"/>
      <c r="AK109" s="461"/>
      <c r="AL109" s="461"/>
      <c r="AM109" s="461"/>
      <c r="AN109" s="461"/>
      <c r="AO109" s="461"/>
      <c r="AP109" s="461"/>
      <c r="AQ109" s="461"/>
      <c r="AR109" s="461"/>
      <c r="AS109" s="461"/>
      <c r="AT109" s="461"/>
      <c r="AU109" s="461"/>
      <c r="AV109" s="461"/>
      <c r="AW109" s="462"/>
    </row>
    <row r="110" spans="2:49" ht="9.75" customHeight="1" x14ac:dyDescent="0.25">
      <c r="B110" s="475"/>
      <c r="C110" s="476"/>
      <c r="D110" s="13"/>
      <c r="E110" s="473"/>
      <c r="F110" s="473"/>
      <c r="G110" s="473"/>
      <c r="H110" s="473"/>
      <c r="I110" s="473"/>
      <c r="J110" s="473"/>
      <c r="K110" s="473"/>
      <c r="L110" s="12"/>
      <c r="M110" s="468"/>
      <c r="N110" s="461"/>
      <c r="O110" s="461"/>
      <c r="P110" s="461"/>
      <c r="Q110" s="461"/>
      <c r="R110" s="461"/>
      <c r="S110" s="461"/>
      <c r="T110" s="461"/>
      <c r="U110" s="461"/>
      <c r="V110" s="461"/>
      <c r="W110" s="461"/>
      <c r="X110" s="461"/>
      <c r="Y110" s="461"/>
      <c r="Z110" s="461"/>
      <c r="AA110" s="461"/>
      <c r="AB110" s="461"/>
      <c r="AC110" s="461"/>
      <c r="AD110" s="461"/>
      <c r="AE110" s="461"/>
      <c r="AF110" s="461"/>
      <c r="AG110" s="461"/>
      <c r="AH110" s="461"/>
      <c r="AI110" s="461"/>
      <c r="AJ110" s="461"/>
      <c r="AK110" s="461"/>
      <c r="AL110" s="461"/>
      <c r="AM110" s="461"/>
      <c r="AN110" s="461"/>
      <c r="AO110" s="461"/>
      <c r="AP110" s="461"/>
      <c r="AQ110" s="461"/>
      <c r="AR110" s="461"/>
      <c r="AS110" s="461"/>
      <c r="AT110" s="461"/>
      <c r="AU110" s="461"/>
      <c r="AV110" s="461"/>
      <c r="AW110" s="462"/>
    </row>
    <row r="111" spans="2:49" ht="9.75" customHeight="1" x14ac:dyDescent="0.25">
      <c r="B111" s="475"/>
      <c r="C111" s="476"/>
      <c r="D111" s="13"/>
      <c r="E111" s="473"/>
      <c r="F111" s="473"/>
      <c r="G111" s="473"/>
      <c r="H111" s="473"/>
      <c r="I111" s="473"/>
      <c r="J111" s="473"/>
      <c r="K111" s="473"/>
      <c r="L111" s="12"/>
      <c r="M111" s="468"/>
      <c r="N111" s="461"/>
      <c r="O111" s="461"/>
      <c r="P111" s="461"/>
      <c r="Q111" s="461"/>
      <c r="R111" s="461"/>
      <c r="S111" s="461"/>
      <c r="T111" s="461"/>
      <c r="U111" s="461"/>
      <c r="V111" s="461"/>
      <c r="W111" s="461"/>
      <c r="X111" s="461"/>
      <c r="Y111" s="461"/>
      <c r="Z111" s="461"/>
      <c r="AA111" s="461"/>
      <c r="AB111" s="461"/>
      <c r="AC111" s="461"/>
      <c r="AD111" s="461"/>
      <c r="AE111" s="461"/>
      <c r="AF111" s="461"/>
      <c r="AG111" s="461"/>
      <c r="AH111" s="461"/>
      <c r="AI111" s="461"/>
      <c r="AJ111" s="461"/>
      <c r="AK111" s="461"/>
      <c r="AL111" s="461"/>
      <c r="AM111" s="461"/>
      <c r="AN111" s="461"/>
      <c r="AO111" s="461"/>
      <c r="AP111" s="461"/>
      <c r="AQ111" s="461"/>
      <c r="AR111" s="461"/>
      <c r="AS111" s="461"/>
      <c r="AT111" s="461"/>
      <c r="AU111" s="461"/>
      <c r="AV111" s="461"/>
      <c r="AW111" s="462"/>
    </row>
    <row r="112" spans="2:49" ht="9.75" customHeight="1" x14ac:dyDescent="0.25">
      <c r="B112" s="475"/>
      <c r="C112" s="476"/>
      <c r="D112" s="15"/>
      <c r="E112" s="474"/>
      <c r="F112" s="474"/>
      <c r="G112" s="474"/>
      <c r="H112" s="474"/>
      <c r="I112" s="474"/>
      <c r="J112" s="474"/>
      <c r="K112" s="474"/>
      <c r="L112" s="10"/>
      <c r="M112" s="470"/>
      <c r="N112" s="464"/>
      <c r="O112" s="464"/>
      <c r="P112" s="464"/>
      <c r="Q112" s="464"/>
      <c r="R112" s="464"/>
      <c r="S112" s="464"/>
      <c r="T112" s="464"/>
      <c r="U112" s="464"/>
      <c r="V112" s="464"/>
      <c r="W112" s="464"/>
      <c r="X112" s="464"/>
      <c r="Y112" s="464"/>
      <c r="Z112" s="464"/>
      <c r="AA112" s="464"/>
      <c r="AB112" s="464"/>
      <c r="AC112" s="464"/>
      <c r="AD112" s="464"/>
      <c r="AE112" s="464"/>
      <c r="AF112" s="464"/>
      <c r="AG112" s="464"/>
      <c r="AH112" s="464"/>
      <c r="AI112" s="464"/>
      <c r="AJ112" s="464"/>
      <c r="AK112" s="464"/>
      <c r="AL112" s="464"/>
      <c r="AM112" s="464"/>
      <c r="AN112" s="464"/>
      <c r="AO112" s="464"/>
      <c r="AP112" s="464"/>
      <c r="AQ112" s="464"/>
      <c r="AR112" s="464"/>
      <c r="AS112" s="464"/>
      <c r="AT112" s="464"/>
      <c r="AU112" s="464"/>
      <c r="AV112" s="464"/>
      <c r="AW112" s="465"/>
    </row>
    <row r="113" spans="2:49" ht="9.75" customHeight="1" x14ac:dyDescent="0.25">
      <c r="B113" s="475"/>
      <c r="C113" s="476"/>
      <c r="D113" s="40"/>
      <c r="E113" s="472" t="s">
        <v>237</v>
      </c>
      <c r="F113" s="472"/>
      <c r="G113" s="472"/>
      <c r="H113" s="472"/>
      <c r="I113" s="472"/>
      <c r="J113" s="472"/>
      <c r="K113" s="472"/>
      <c r="L113" s="6"/>
      <c r="M113" s="466"/>
      <c r="N113" s="458"/>
      <c r="O113" s="458"/>
      <c r="P113" s="458"/>
      <c r="Q113" s="458"/>
      <c r="R113" s="458"/>
      <c r="S113" s="458"/>
      <c r="T113" s="458"/>
      <c r="U113" s="458"/>
      <c r="V113" s="458"/>
      <c r="W113" s="458"/>
      <c r="X113" s="458"/>
      <c r="Y113" s="458"/>
      <c r="Z113" s="458"/>
      <c r="AA113" s="458"/>
      <c r="AB113" s="458"/>
      <c r="AC113" s="458"/>
      <c r="AD113" s="458"/>
      <c r="AE113" s="458"/>
      <c r="AF113" s="458"/>
      <c r="AG113" s="458"/>
      <c r="AH113" s="458"/>
      <c r="AI113" s="458"/>
      <c r="AJ113" s="458"/>
      <c r="AK113" s="458"/>
      <c r="AL113" s="458"/>
      <c r="AM113" s="458"/>
      <c r="AN113" s="458"/>
      <c r="AO113" s="458"/>
      <c r="AP113" s="458"/>
      <c r="AQ113" s="458"/>
      <c r="AR113" s="458"/>
      <c r="AS113" s="458"/>
      <c r="AT113" s="458"/>
      <c r="AU113" s="458"/>
      <c r="AV113" s="458"/>
      <c r="AW113" s="459"/>
    </row>
    <row r="114" spans="2:49" ht="9.75" customHeight="1" x14ac:dyDescent="0.25">
      <c r="B114" s="475"/>
      <c r="C114" s="476"/>
      <c r="D114" s="13"/>
      <c r="E114" s="473"/>
      <c r="F114" s="473"/>
      <c r="G114" s="473"/>
      <c r="H114" s="473"/>
      <c r="I114" s="473"/>
      <c r="J114" s="473"/>
      <c r="K114" s="473"/>
      <c r="L114" s="12"/>
      <c r="M114" s="468"/>
      <c r="N114" s="461"/>
      <c r="O114" s="461"/>
      <c r="P114" s="461"/>
      <c r="Q114" s="461"/>
      <c r="R114" s="461"/>
      <c r="S114" s="461"/>
      <c r="T114" s="461"/>
      <c r="U114" s="461"/>
      <c r="V114" s="461"/>
      <c r="W114" s="461"/>
      <c r="X114" s="461"/>
      <c r="Y114" s="461"/>
      <c r="Z114" s="461"/>
      <c r="AA114" s="461"/>
      <c r="AB114" s="461"/>
      <c r="AC114" s="461"/>
      <c r="AD114" s="461"/>
      <c r="AE114" s="461"/>
      <c r="AF114" s="461"/>
      <c r="AG114" s="461"/>
      <c r="AH114" s="461"/>
      <c r="AI114" s="461"/>
      <c r="AJ114" s="461"/>
      <c r="AK114" s="461"/>
      <c r="AL114" s="461"/>
      <c r="AM114" s="461"/>
      <c r="AN114" s="461"/>
      <c r="AO114" s="461"/>
      <c r="AP114" s="461"/>
      <c r="AQ114" s="461"/>
      <c r="AR114" s="461"/>
      <c r="AS114" s="461"/>
      <c r="AT114" s="461"/>
      <c r="AU114" s="461"/>
      <c r="AV114" s="461"/>
      <c r="AW114" s="462"/>
    </row>
    <row r="115" spans="2:49" ht="9.75" customHeight="1" x14ac:dyDescent="0.25">
      <c r="B115" s="475"/>
      <c r="C115" s="476"/>
      <c r="D115" s="13"/>
      <c r="E115" s="473"/>
      <c r="F115" s="473"/>
      <c r="G115" s="473"/>
      <c r="H115" s="473"/>
      <c r="I115" s="473"/>
      <c r="J115" s="473"/>
      <c r="K115" s="473"/>
      <c r="L115" s="12"/>
      <c r="M115" s="468"/>
      <c r="N115" s="461"/>
      <c r="O115" s="461"/>
      <c r="P115" s="461"/>
      <c r="Q115" s="461"/>
      <c r="R115" s="461"/>
      <c r="S115" s="461"/>
      <c r="T115" s="461"/>
      <c r="U115" s="461"/>
      <c r="V115" s="461"/>
      <c r="W115" s="461"/>
      <c r="X115" s="461"/>
      <c r="Y115" s="461"/>
      <c r="Z115" s="461"/>
      <c r="AA115" s="461"/>
      <c r="AB115" s="461"/>
      <c r="AC115" s="461"/>
      <c r="AD115" s="461"/>
      <c r="AE115" s="461"/>
      <c r="AF115" s="461"/>
      <c r="AG115" s="461"/>
      <c r="AH115" s="461"/>
      <c r="AI115" s="461"/>
      <c r="AJ115" s="461"/>
      <c r="AK115" s="461"/>
      <c r="AL115" s="461"/>
      <c r="AM115" s="461"/>
      <c r="AN115" s="461"/>
      <c r="AO115" s="461"/>
      <c r="AP115" s="461"/>
      <c r="AQ115" s="461"/>
      <c r="AR115" s="461"/>
      <c r="AS115" s="461"/>
      <c r="AT115" s="461"/>
      <c r="AU115" s="461"/>
      <c r="AV115" s="461"/>
      <c r="AW115" s="462"/>
    </row>
    <row r="116" spans="2:49" ht="9.75" customHeight="1" x14ac:dyDescent="0.25">
      <c r="B116" s="475"/>
      <c r="C116" s="476"/>
      <c r="D116" s="13"/>
      <c r="E116" s="473"/>
      <c r="F116" s="473"/>
      <c r="G116" s="473"/>
      <c r="H116" s="473"/>
      <c r="I116" s="473"/>
      <c r="J116" s="473"/>
      <c r="K116" s="473"/>
      <c r="L116" s="12"/>
      <c r="M116" s="468"/>
      <c r="N116" s="461"/>
      <c r="O116" s="461"/>
      <c r="P116" s="461"/>
      <c r="Q116" s="461"/>
      <c r="R116" s="461"/>
      <c r="S116" s="461"/>
      <c r="T116" s="461"/>
      <c r="U116" s="461"/>
      <c r="V116" s="461"/>
      <c r="W116" s="461"/>
      <c r="X116" s="461"/>
      <c r="Y116" s="461"/>
      <c r="Z116" s="461"/>
      <c r="AA116" s="461"/>
      <c r="AB116" s="461"/>
      <c r="AC116" s="461"/>
      <c r="AD116" s="461"/>
      <c r="AE116" s="461"/>
      <c r="AF116" s="461"/>
      <c r="AG116" s="461"/>
      <c r="AH116" s="461"/>
      <c r="AI116" s="461"/>
      <c r="AJ116" s="461"/>
      <c r="AK116" s="461"/>
      <c r="AL116" s="461"/>
      <c r="AM116" s="461"/>
      <c r="AN116" s="461"/>
      <c r="AO116" s="461"/>
      <c r="AP116" s="461"/>
      <c r="AQ116" s="461"/>
      <c r="AR116" s="461"/>
      <c r="AS116" s="461"/>
      <c r="AT116" s="461"/>
      <c r="AU116" s="461"/>
      <c r="AV116" s="461"/>
      <c r="AW116" s="462"/>
    </row>
    <row r="117" spans="2:49" ht="9.75" customHeight="1" x14ac:dyDescent="0.25">
      <c r="B117" s="475"/>
      <c r="C117" s="476"/>
      <c r="D117" s="13"/>
      <c r="E117" s="473"/>
      <c r="F117" s="473"/>
      <c r="G117" s="473"/>
      <c r="H117" s="473"/>
      <c r="I117" s="473"/>
      <c r="J117" s="473"/>
      <c r="K117" s="473"/>
      <c r="L117" s="12"/>
      <c r="M117" s="468"/>
      <c r="N117" s="461"/>
      <c r="O117" s="461"/>
      <c r="P117" s="461"/>
      <c r="Q117" s="461"/>
      <c r="R117" s="461"/>
      <c r="S117" s="461"/>
      <c r="T117" s="461"/>
      <c r="U117" s="461"/>
      <c r="V117" s="461"/>
      <c r="W117" s="461"/>
      <c r="X117" s="461"/>
      <c r="Y117" s="461"/>
      <c r="Z117" s="461"/>
      <c r="AA117" s="461"/>
      <c r="AB117" s="461"/>
      <c r="AC117" s="461"/>
      <c r="AD117" s="461"/>
      <c r="AE117" s="461"/>
      <c r="AF117" s="461"/>
      <c r="AG117" s="461"/>
      <c r="AH117" s="461"/>
      <c r="AI117" s="461"/>
      <c r="AJ117" s="461"/>
      <c r="AK117" s="461"/>
      <c r="AL117" s="461"/>
      <c r="AM117" s="461"/>
      <c r="AN117" s="461"/>
      <c r="AO117" s="461"/>
      <c r="AP117" s="461"/>
      <c r="AQ117" s="461"/>
      <c r="AR117" s="461"/>
      <c r="AS117" s="461"/>
      <c r="AT117" s="461"/>
      <c r="AU117" s="461"/>
      <c r="AV117" s="461"/>
      <c r="AW117" s="462"/>
    </row>
    <row r="118" spans="2:49" ht="9.75" customHeight="1" x14ac:dyDescent="0.25">
      <c r="B118" s="475"/>
      <c r="C118" s="476"/>
      <c r="D118" s="13"/>
      <c r="E118" s="473"/>
      <c r="F118" s="473"/>
      <c r="G118" s="473"/>
      <c r="H118" s="473"/>
      <c r="I118" s="473"/>
      <c r="J118" s="473"/>
      <c r="K118" s="473"/>
      <c r="L118" s="12"/>
      <c r="M118" s="468"/>
      <c r="N118" s="461"/>
      <c r="O118" s="461"/>
      <c r="P118" s="461"/>
      <c r="Q118" s="461"/>
      <c r="R118" s="461"/>
      <c r="S118" s="461"/>
      <c r="T118" s="461"/>
      <c r="U118" s="461"/>
      <c r="V118" s="461"/>
      <c r="W118" s="461"/>
      <c r="X118" s="461"/>
      <c r="Y118" s="461"/>
      <c r="Z118" s="461"/>
      <c r="AA118" s="461"/>
      <c r="AB118" s="461"/>
      <c r="AC118" s="461"/>
      <c r="AD118" s="461"/>
      <c r="AE118" s="461"/>
      <c r="AF118" s="461"/>
      <c r="AG118" s="461"/>
      <c r="AH118" s="461"/>
      <c r="AI118" s="461"/>
      <c r="AJ118" s="461"/>
      <c r="AK118" s="461"/>
      <c r="AL118" s="461"/>
      <c r="AM118" s="461"/>
      <c r="AN118" s="461"/>
      <c r="AO118" s="461"/>
      <c r="AP118" s="461"/>
      <c r="AQ118" s="461"/>
      <c r="AR118" s="461"/>
      <c r="AS118" s="461"/>
      <c r="AT118" s="461"/>
      <c r="AU118" s="461"/>
      <c r="AV118" s="461"/>
      <c r="AW118" s="462"/>
    </row>
    <row r="119" spans="2:49" ht="9.75" customHeight="1" x14ac:dyDescent="0.25">
      <c r="B119" s="475"/>
      <c r="C119" s="476"/>
      <c r="D119" s="13"/>
      <c r="E119" s="473"/>
      <c r="F119" s="473"/>
      <c r="G119" s="473"/>
      <c r="H119" s="473"/>
      <c r="I119" s="473"/>
      <c r="J119" s="473"/>
      <c r="K119" s="473"/>
      <c r="L119" s="12"/>
      <c r="M119" s="468"/>
      <c r="N119" s="461"/>
      <c r="O119" s="461"/>
      <c r="P119" s="461"/>
      <c r="Q119" s="461"/>
      <c r="R119" s="461"/>
      <c r="S119" s="461"/>
      <c r="T119" s="461"/>
      <c r="U119" s="461"/>
      <c r="V119" s="461"/>
      <c r="W119" s="461"/>
      <c r="X119" s="461"/>
      <c r="Y119" s="461"/>
      <c r="Z119" s="461"/>
      <c r="AA119" s="461"/>
      <c r="AB119" s="461"/>
      <c r="AC119" s="461"/>
      <c r="AD119" s="461"/>
      <c r="AE119" s="461"/>
      <c r="AF119" s="461"/>
      <c r="AG119" s="461"/>
      <c r="AH119" s="461"/>
      <c r="AI119" s="461"/>
      <c r="AJ119" s="461"/>
      <c r="AK119" s="461"/>
      <c r="AL119" s="461"/>
      <c r="AM119" s="461"/>
      <c r="AN119" s="461"/>
      <c r="AO119" s="461"/>
      <c r="AP119" s="461"/>
      <c r="AQ119" s="461"/>
      <c r="AR119" s="461"/>
      <c r="AS119" s="461"/>
      <c r="AT119" s="461"/>
      <c r="AU119" s="461"/>
      <c r="AV119" s="461"/>
      <c r="AW119" s="462"/>
    </row>
    <row r="120" spans="2:49" ht="9.75" customHeight="1" x14ac:dyDescent="0.25">
      <c r="B120" s="475"/>
      <c r="C120" s="476"/>
      <c r="D120" s="13"/>
      <c r="E120" s="473"/>
      <c r="F120" s="473"/>
      <c r="G120" s="473"/>
      <c r="H120" s="473"/>
      <c r="I120" s="473"/>
      <c r="J120" s="473"/>
      <c r="K120" s="473"/>
      <c r="L120" s="12"/>
      <c r="M120" s="468"/>
      <c r="N120" s="461"/>
      <c r="O120" s="461"/>
      <c r="P120" s="461"/>
      <c r="Q120" s="461"/>
      <c r="R120" s="461"/>
      <c r="S120" s="461"/>
      <c r="T120" s="461"/>
      <c r="U120" s="461"/>
      <c r="V120" s="461"/>
      <c r="W120" s="461"/>
      <c r="X120" s="461"/>
      <c r="Y120" s="461"/>
      <c r="Z120" s="461"/>
      <c r="AA120" s="461"/>
      <c r="AB120" s="461"/>
      <c r="AC120" s="461"/>
      <c r="AD120" s="461"/>
      <c r="AE120" s="461"/>
      <c r="AF120" s="461"/>
      <c r="AG120" s="461"/>
      <c r="AH120" s="461"/>
      <c r="AI120" s="461"/>
      <c r="AJ120" s="461"/>
      <c r="AK120" s="461"/>
      <c r="AL120" s="461"/>
      <c r="AM120" s="461"/>
      <c r="AN120" s="461"/>
      <c r="AO120" s="461"/>
      <c r="AP120" s="461"/>
      <c r="AQ120" s="461"/>
      <c r="AR120" s="461"/>
      <c r="AS120" s="461"/>
      <c r="AT120" s="461"/>
      <c r="AU120" s="461"/>
      <c r="AV120" s="461"/>
      <c r="AW120" s="462"/>
    </row>
    <row r="121" spans="2:49" ht="9.75" customHeight="1" x14ac:dyDescent="0.25">
      <c r="B121" s="475"/>
      <c r="C121" s="476"/>
      <c r="D121" s="13"/>
      <c r="E121" s="473"/>
      <c r="F121" s="473"/>
      <c r="G121" s="473"/>
      <c r="H121" s="473"/>
      <c r="I121" s="473"/>
      <c r="J121" s="473"/>
      <c r="K121" s="473"/>
      <c r="L121" s="12"/>
      <c r="M121" s="468"/>
      <c r="N121" s="461"/>
      <c r="O121" s="461"/>
      <c r="P121" s="461"/>
      <c r="Q121" s="461"/>
      <c r="R121" s="461"/>
      <c r="S121" s="461"/>
      <c r="T121" s="461"/>
      <c r="U121" s="461"/>
      <c r="V121" s="461"/>
      <c r="W121" s="461"/>
      <c r="X121" s="461"/>
      <c r="Y121" s="461"/>
      <c r="Z121" s="461"/>
      <c r="AA121" s="461"/>
      <c r="AB121" s="461"/>
      <c r="AC121" s="461"/>
      <c r="AD121" s="461"/>
      <c r="AE121" s="461"/>
      <c r="AF121" s="461"/>
      <c r="AG121" s="461"/>
      <c r="AH121" s="461"/>
      <c r="AI121" s="461"/>
      <c r="AJ121" s="461"/>
      <c r="AK121" s="461"/>
      <c r="AL121" s="461"/>
      <c r="AM121" s="461"/>
      <c r="AN121" s="461"/>
      <c r="AO121" s="461"/>
      <c r="AP121" s="461"/>
      <c r="AQ121" s="461"/>
      <c r="AR121" s="461"/>
      <c r="AS121" s="461"/>
      <c r="AT121" s="461"/>
      <c r="AU121" s="461"/>
      <c r="AV121" s="461"/>
      <c r="AW121" s="462"/>
    </row>
    <row r="122" spans="2:49" ht="9.75" customHeight="1" x14ac:dyDescent="0.25">
      <c r="B122" s="475"/>
      <c r="C122" s="476"/>
      <c r="D122" s="13"/>
      <c r="E122" s="473"/>
      <c r="F122" s="473"/>
      <c r="G122" s="473"/>
      <c r="H122" s="473"/>
      <c r="I122" s="473"/>
      <c r="J122" s="473"/>
      <c r="K122" s="473"/>
      <c r="L122" s="12"/>
      <c r="M122" s="468"/>
      <c r="N122" s="461"/>
      <c r="O122" s="461"/>
      <c r="P122" s="461"/>
      <c r="Q122" s="461"/>
      <c r="R122" s="461"/>
      <c r="S122" s="461"/>
      <c r="T122" s="461"/>
      <c r="U122" s="461"/>
      <c r="V122" s="461"/>
      <c r="W122" s="461"/>
      <c r="X122" s="461"/>
      <c r="Y122" s="461"/>
      <c r="Z122" s="461"/>
      <c r="AA122" s="461"/>
      <c r="AB122" s="461"/>
      <c r="AC122" s="461"/>
      <c r="AD122" s="461"/>
      <c r="AE122" s="461"/>
      <c r="AF122" s="461"/>
      <c r="AG122" s="461"/>
      <c r="AH122" s="461"/>
      <c r="AI122" s="461"/>
      <c r="AJ122" s="461"/>
      <c r="AK122" s="461"/>
      <c r="AL122" s="461"/>
      <c r="AM122" s="461"/>
      <c r="AN122" s="461"/>
      <c r="AO122" s="461"/>
      <c r="AP122" s="461"/>
      <c r="AQ122" s="461"/>
      <c r="AR122" s="461"/>
      <c r="AS122" s="461"/>
      <c r="AT122" s="461"/>
      <c r="AU122" s="461"/>
      <c r="AV122" s="461"/>
      <c r="AW122" s="462"/>
    </row>
    <row r="123" spans="2:49" ht="9.75" customHeight="1" x14ac:dyDescent="0.25">
      <c r="B123" s="475"/>
      <c r="C123" s="476"/>
      <c r="D123" s="13"/>
      <c r="E123" s="473"/>
      <c r="F123" s="473"/>
      <c r="G123" s="473"/>
      <c r="H123" s="473"/>
      <c r="I123" s="473"/>
      <c r="J123" s="473"/>
      <c r="K123" s="473"/>
      <c r="L123" s="12"/>
      <c r="M123" s="468"/>
      <c r="N123" s="461"/>
      <c r="O123" s="461"/>
      <c r="P123" s="461"/>
      <c r="Q123" s="461"/>
      <c r="R123" s="461"/>
      <c r="S123" s="461"/>
      <c r="T123" s="461"/>
      <c r="U123" s="461"/>
      <c r="V123" s="461"/>
      <c r="W123" s="461"/>
      <c r="X123" s="461"/>
      <c r="Y123" s="461"/>
      <c r="Z123" s="461"/>
      <c r="AA123" s="461"/>
      <c r="AB123" s="461"/>
      <c r="AC123" s="461"/>
      <c r="AD123" s="461"/>
      <c r="AE123" s="461"/>
      <c r="AF123" s="461"/>
      <c r="AG123" s="461"/>
      <c r="AH123" s="461"/>
      <c r="AI123" s="461"/>
      <c r="AJ123" s="461"/>
      <c r="AK123" s="461"/>
      <c r="AL123" s="461"/>
      <c r="AM123" s="461"/>
      <c r="AN123" s="461"/>
      <c r="AO123" s="461"/>
      <c r="AP123" s="461"/>
      <c r="AQ123" s="461"/>
      <c r="AR123" s="461"/>
      <c r="AS123" s="461"/>
      <c r="AT123" s="461"/>
      <c r="AU123" s="461"/>
      <c r="AV123" s="461"/>
      <c r="AW123" s="462"/>
    </row>
    <row r="124" spans="2:49" ht="9.75" customHeight="1" x14ac:dyDescent="0.25">
      <c r="B124" s="477"/>
      <c r="C124" s="478"/>
      <c r="D124" s="15"/>
      <c r="E124" s="474"/>
      <c r="F124" s="474"/>
      <c r="G124" s="474"/>
      <c r="H124" s="474"/>
      <c r="I124" s="474"/>
      <c r="J124" s="474"/>
      <c r="K124" s="474"/>
      <c r="L124" s="10"/>
      <c r="M124" s="470"/>
      <c r="N124" s="464"/>
      <c r="O124" s="464"/>
      <c r="P124" s="464"/>
      <c r="Q124" s="464"/>
      <c r="R124" s="464"/>
      <c r="S124" s="464"/>
      <c r="T124" s="464"/>
      <c r="U124" s="464"/>
      <c r="V124" s="464"/>
      <c r="W124" s="464"/>
      <c r="X124" s="464"/>
      <c r="Y124" s="464"/>
      <c r="Z124" s="464"/>
      <c r="AA124" s="464"/>
      <c r="AB124" s="464"/>
      <c r="AC124" s="464"/>
      <c r="AD124" s="464"/>
      <c r="AE124" s="464"/>
      <c r="AF124" s="464"/>
      <c r="AG124" s="464"/>
      <c r="AH124" s="464"/>
      <c r="AI124" s="464"/>
      <c r="AJ124" s="464"/>
      <c r="AK124" s="464"/>
      <c r="AL124" s="464"/>
      <c r="AM124" s="464"/>
      <c r="AN124" s="464"/>
      <c r="AO124" s="464"/>
      <c r="AP124" s="464"/>
      <c r="AQ124" s="464"/>
      <c r="AR124" s="464"/>
      <c r="AS124" s="464"/>
      <c r="AT124" s="464"/>
      <c r="AU124" s="464"/>
      <c r="AV124" s="464"/>
      <c r="AW124" s="465"/>
    </row>
    <row r="128" spans="2:49" ht="9.75" customHeight="1" x14ac:dyDescent="0.25">
      <c r="B128" s="1226" t="s">
        <v>238</v>
      </c>
      <c r="C128" s="1226"/>
      <c r="D128" s="1226"/>
      <c r="E128" s="1226"/>
      <c r="F128" s="1226"/>
      <c r="G128" s="1226"/>
      <c r="H128" s="1226"/>
      <c r="I128" s="1226"/>
      <c r="J128" s="1226"/>
      <c r="K128" s="1226"/>
      <c r="L128" s="1226"/>
      <c r="M128" s="1226"/>
      <c r="N128" s="1226"/>
      <c r="O128" s="1226"/>
      <c r="P128" s="1226"/>
      <c r="Q128" s="1226"/>
      <c r="R128" s="1226"/>
      <c r="S128" s="1226"/>
      <c r="T128" s="1226"/>
    </row>
    <row r="129" spans="2:49" ht="9.75" customHeight="1" x14ac:dyDescent="0.25">
      <c r="B129" s="1226"/>
      <c r="C129" s="1226"/>
      <c r="D129" s="1226"/>
      <c r="E129" s="1226"/>
      <c r="F129" s="1226"/>
      <c r="G129" s="1226"/>
      <c r="H129" s="1226"/>
      <c r="I129" s="1226"/>
      <c r="J129" s="1226"/>
      <c r="K129" s="1226"/>
      <c r="L129" s="1226"/>
      <c r="M129" s="1226"/>
      <c r="N129" s="1226"/>
      <c r="O129" s="1226"/>
      <c r="P129" s="1226"/>
      <c r="Q129" s="1226"/>
      <c r="R129" s="1226"/>
      <c r="S129" s="1226"/>
      <c r="T129" s="1226"/>
    </row>
    <row r="131" spans="2:49" ht="9.75" customHeight="1" x14ac:dyDescent="0.25">
      <c r="B131" s="5"/>
      <c r="C131" s="472" t="s">
        <v>239</v>
      </c>
      <c r="D131" s="472"/>
      <c r="E131" s="472"/>
      <c r="F131" s="472"/>
      <c r="G131" s="472"/>
      <c r="H131" s="472"/>
      <c r="I131" s="472"/>
      <c r="J131" s="472"/>
      <c r="K131" s="472"/>
      <c r="L131" s="31"/>
      <c r="M131" s="466"/>
      <c r="N131" s="458"/>
      <c r="O131" s="458"/>
      <c r="P131" s="458"/>
      <c r="Q131" s="458"/>
      <c r="R131" s="458"/>
      <c r="S131" s="458"/>
      <c r="T131" s="458"/>
      <c r="U131" s="458"/>
      <c r="V131" s="458"/>
      <c r="W131" s="458"/>
      <c r="X131" s="458"/>
      <c r="Y131" s="458"/>
      <c r="Z131" s="458"/>
      <c r="AA131" s="458"/>
      <c r="AB131" s="458"/>
      <c r="AC131" s="458"/>
      <c r="AD131" s="458"/>
      <c r="AE131" s="458"/>
      <c r="AF131" s="458"/>
      <c r="AG131" s="458"/>
      <c r="AH131" s="458"/>
      <c r="AI131" s="458"/>
      <c r="AJ131" s="458"/>
      <c r="AK131" s="458"/>
      <c r="AL131" s="458"/>
      <c r="AM131" s="458"/>
      <c r="AN131" s="458"/>
      <c r="AO131" s="458"/>
      <c r="AP131" s="458"/>
      <c r="AQ131" s="458"/>
      <c r="AR131" s="458"/>
      <c r="AS131" s="458"/>
      <c r="AT131" s="458"/>
      <c r="AU131" s="458"/>
      <c r="AV131" s="458"/>
      <c r="AW131" s="459"/>
    </row>
    <row r="132" spans="2:49" ht="9.75" customHeight="1" x14ac:dyDescent="0.25">
      <c r="B132" s="11"/>
      <c r="C132" s="473"/>
      <c r="D132" s="473"/>
      <c r="E132" s="473"/>
      <c r="F132" s="473"/>
      <c r="G132" s="473"/>
      <c r="H132" s="473"/>
      <c r="I132" s="473"/>
      <c r="J132" s="473"/>
      <c r="K132" s="473"/>
      <c r="L132" s="17"/>
      <c r="M132" s="468"/>
      <c r="N132" s="461"/>
      <c r="O132" s="461"/>
      <c r="P132" s="461"/>
      <c r="Q132" s="461"/>
      <c r="R132" s="461"/>
      <c r="S132" s="461"/>
      <c r="T132" s="461"/>
      <c r="U132" s="461"/>
      <c r="V132" s="461"/>
      <c r="W132" s="461"/>
      <c r="X132" s="461"/>
      <c r="Y132" s="461"/>
      <c r="Z132" s="461"/>
      <c r="AA132" s="461"/>
      <c r="AB132" s="461"/>
      <c r="AC132" s="461"/>
      <c r="AD132" s="461"/>
      <c r="AE132" s="461"/>
      <c r="AF132" s="461"/>
      <c r="AG132" s="461"/>
      <c r="AH132" s="461"/>
      <c r="AI132" s="461"/>
      <c r="AJ132" s="461"/>
      <c r="AK132" s="461"/>
      <c r="AL132" s="461"/>
      <c r="AM132" s="461"/>
      <c r="AN132" s="461"/>
      <c r="AO132" s="461"/>
      <c r="AP132" s="461"/>
      <c r="AQ132" s="461"/>
      <c r="AR132" s="461"/>
      <c r="AS132" s="461"/>
      <c r="AT132" s="461"/>
      <c r="AU132" s="461"/>
      <c r="AV132" s="461"/>
      <c r="AW132" s="462"/>
    </row>
    <row r="133" spans="2:49" ht="9.75" customHeight="1" x14ac:dyDescent="0.25">
      <c r="B133" s="11"/>
      <c r="C133" s="473"/>
      <c r="D133" s="473"/>
      <c r="E133" s="473"/>
      <c r="F133" s="473"/>
      <c r="G133" s="473"/>
      <c r="H133" s="473"/>
      <c r="I133" s="473"/>
      <c r="J133" s="473"/>
      <c r="K133" s="473"/>
      <c r="L133" s="17"/>
      <c r="M133" s="468"/>
      <c r="N133" s="461"/>
      <c r="O133" s="461"/>
      <c r="P133" s="461"/>
      <c r="Q133" s="461"/>
      <c r="R133" s="461"/>
      <c r="S133" s="461"/>
      <c r="T133" s="461"/>
      <c r="U133" s="461"/>
      <c r="V133" s="461"/>
      <c r="W133" s="461"/>
      <c r="X133" s="461"/>
      <c r="Y133" s="461"/>
      <c r="Z133" s="461"/>
      <c r="AA133" s="461"/>
      <c r="AB133" s="461"/>
      <c r="AC133" s="461"/>
      <c r="AD133" s="461"/>
      <c r="AE133" s="461"/>
      <c r="AF133" s="461"/>
      <c r="AG133" s="461"/>
      <c r="AH133" s="461"/>
      <c r="AI133" s="461"/>
      <c r="AJ133" s="461"/>
      <c r="AK133" s="461"/>
      <c r="AL133" s="461"/>
      <c r="AM133" s="461"/>
      <c r="AN133" s="461"/>
      <c r="AO133" s="461"/>
      <c r="AP133" s="461"/>
      <c r="AQ133" s="461"/>
      <c r="AR133" s="461"/>
      <c r="AS133" s="461"/>
      <c r="AT133" s="461"/>
      <c r="AU133" s="461"/>
      <c r="AV133" s="461"/>
      <c r="AW133" s="462"/>
    </row>
    <row r="134" spans="2:49" ht="9.75" customHeight="1" x14ac:dyDescent="0.25">
      <c r="B134" s="11"/>
      <c r="C134" s="473"/>
      <c r="D134" s="473"/>
      <c r="E134" s="473"/>
      <c r="F134" s="473"/>
      <c r="G134" s="473"/>
      <c r="H134" s="473"/>
      <c r="I134" s="473"/>
      <c r="J134" s="473"/>
      <c r="K134" s="473"/>
      <c r="L134" s="17"/>
      <c r="M134" s="468"/>
      <c r="N134" s="461"/>
      <c r="O134" s="461"/>
      <c r="P134" s="461"/>
      <c r="Q134" s="461"/>
      <c r="R134" s="461"/>
      <c r="S134" s="461"/>
      <c r="T134" s="461"/>
      <c r="U134" s="461"/>
      <c r="V134" s="461"/>
      <c r="W134" s="461"/>
      <c r="X134" s="461"/>
      <c r="Y134" s="461"/>
      <c r="Z134" s="461"/>
      <c r="AA134" s="461"/>
      <c r="AB134" s="461"/>
      <c r="AC134" s="461"/>
      <c r="AD134" s="461"/>
      <c r="AE134" s="461"/>
      <c r="AF134" s="461"/>
      <c r="AG134" s="461"/>
      <c r="AH134" s="461"/>
      <c r="AI134" s="461"/>
      <c r="AJ134" s="461"/>
      <c r="AK134" s="461"/>
      <c r="AL134" s="461"/>
      <c r="AM134" s="461"/>
      <c r="AN134" s="461"/>
      <c r="AO134" s="461"/>
      <c r="AP134" s="461"/>
      <c r="AQ134" s="461"/>
      <c r="AR134" s="461"/>
      <c r="AS134" s="461"/>
      <c r="AT134" s="461"/>
      <c r="AU134" s="461"/>
      <c r="AV134" s="461"/>
      <c r="AW134" s="462"/>
    </row>
    <row r="135" spans="2:49" ht="9.75" customHeight="1" x14ac:dyDescent="0.25">
      <c r="B135" s="11"/>
      <c r="C135" s="473"/>
      <c r="D135" s="473"/>
      <c r="E135" s="473"/>
      <c r="F135" s="473"/>
      <c r="G135" s="473"/>
      <c r="H135" s="473"/>
      <c r="I135" s="473"/>
      <c r="J135" s="473"/>
      <c r="K135" s="473"/>
      <c r="L135" s="17"/>
      <c r="M135" s="468"/>
      <c r="N135" s="461"/>
      <c r="O135" s="461"/>
      <c r="P135" s="461"/>
      <c r="Q135" s="461"/>
      <c r="R135" s="461"/>
      <c r="S135" s="461"/>
      <c r="T135" s="461"/>
      <c r="U135" s="461"/>
      <c r="V135" s="461"/>
      <c r="W135" s="461"/>
      <c r="X135" s="461"/>
      <c r="Y135" s="461"/>
      <c r="Z135" s="461"/>
      <c r="AA135" s="461"/>
      <c r="AB135" s="461"/>
      <c r="AC135" s="461"/>
      <c r="AD135" s="461"/>
      <c r="AE135" s="461"/>
      <c r="AF135" s="461"/>
      <c r="AG135" s="461"/>
      <c r="AH135" s="461"/>
      <c r="AI135" s="461"/>
      <c r="AJ135" s="461"/>
      <c r="AK135" s="461"/>
      <c r="AL135" s="461"/>
      <c r="AM135" s="461"/>
      <c r="AN135" s="461"/>
      <c r="AO135" s="461"/>
      <c r="AP135" s="461"/>
      <c r="AQ135" s="461"/>
      <c r="AR135" s="461"/>
      <c r="AS135" s="461"/>
      <c r="AT135" s="461"/>
      <c r="AU135" s="461"/>
      <c r="AV135" s="461"/>
      <c r="AW135" s="462"/>
    </row>
    <row r="136" spans="2:49" ht="9.75" customHeight="1" x14ac:dyDescent="0.25">
      <c r="B136" s="159"/>
      <c r="C136" s="474"/>
      <c r="D136" s="474"/>
      <c r="E136" s="474"/>
      <c r="F136" s="474"/>
      <c r="G136" s="474"/>
      <c r="H136" s="474"/>
      <c r="I136" s="474"/>
      <c r="J136" s="474"/>
      <c r="K136" s="474"/>
      <c r="L136" s="160"/>
      <c r="M136" s="470"/>
      <c r="N136" s="464"/>
      <c r="O136" s="464"/>
      <c r="P136" s="464"/>
      <c r="Q136" s="464"/>
      <c r="R136" s="464"/>
      <c r="S136" s="464"/>
      <c r="T136" s="464"/>
      <c r="U136" s="464"/>
      <c r="V136" s="464"/>
      <c r="W136" s="464"/>
      <c r="X136" s="464"/>
      <c r="Y136" s="464"/>
      <c r="Z136" s="464"/>
      <c r="AA136" s="464"/>
      <c r="AB136" s="464"/>
      <c r="AC136" s="464"/>
      <c r="AD136" s="464"/>
      <c r="AE136" s="464"/>
      <c r="AF136" s="464"/>
      <c r="AG136" s="464"/>
      <c r="AH136" s="464"/>
      <c r="AI136" s="464"/>
      <c r="AJ136" s="464"/>
      <c r="AK136" s="464"/>
      <c r="AL136" s="464"/>
      <c r="AM136" s="464"/>
      <c r="AN136" s="464"/>
      <c r="AO136" s="464"/>
      <c r="AP136" s="464"/>
      <c r="AQ136" s="464"/>
      <c r="AR136" s="464"/>
      <c r="AS136" s="464"/>
      <c r="AT136" s="464"/>
      <c r="AU136" s="464"/>
      <c r="AV136" s="464"/>
      <c r="AW136" s="465"/>
    </row>
    <row r="137" spans="2:49" ht="9.75" customHeight="1" x14ac:dyDescent="0.25">
      <c r="B137" s="5"/>
      <c r="C137" s="472" t="s">
        <v>240</v>
      </c>
      <c r="D137" s="472"/>
      <c r="E137" s="472"/>
      <c r="F137" s="472"/>
      <c r="G137" s="472"/>
      <c r="H137" s="472"/>
      <c r="I137" s="472"/>
      <c r="J137" s="472"/>
      <c r="K137" s="472"/>
      <c r="L137" s="31"/>
      <c r="M137" s="466"/>
      <c r="N137" s="458"/>
      <c r="O137" s="458"/>
      <c r="P137" s="458"/>
      <c r="Q137" s="458"/>
      <c r="R137" s="458"/>
      <c r="S137" s="458"/>
      <c r="T137" s="458"/>
      <c r="U137" s="458"/>
      <c r="V137" s="458"/>
      <c r="W137" s="458"/>
      <c r="X137" s="458"/>
      <c r="Y137" s="458"/>
      <c r="Z137" s="458"/>
      <c r="AA137" s="458"/>
      <c r="AB137" s="458"/>
      <c r="AC137" s="458"/>
      <c r="AD137" s="458"/>
      <c r="AE137" s="458"/>
      <c r="AF137" s="458"/>
      <c r="AG137" s="458"/>
      <c r="AH137" s="458"/>
      <c r="AI137" s="458"/>
      <c r="AJ137" s="458"/>
      <c r="AK137" s="458"/>
      <c r="AL137" s="458"/>
      <c r="AM137" s="458"/>
      <c r="AN137" s="458"/>
      <c r="AO137" s="458"/>
      <c r="AP137" s="458"/>
      <c r="AQ137" s="458"/>
      <c r="AR137" s="458"/>
      <c r="AS137" s="458"/>
      <c r="AT137" s="458"/>
      <c r="AU137" s="458"/>
      <c r="AV137" s="458"/>
      <c r="AW137" s="459"/>
    </row>
    <row r="138" spans="2:49" ht="9.75" customHeight="1" x14ac:dyDescent="0.25">
      <c r="B138" s="11"/>
      <c r="C138" s="473"/>
      <c r="D138" s="473"/>
      <c r="E138" s="473"/>
      <c r="F138" s="473"/>
      <c r="G138" s="473"/>
      <c r="H138" s="473"/>
      <c r="I138" s="473"/>
      <c r="J138" s="473"/>
      <c r="K138" s="473"/>
      <c r="L138" s="17"/>
      <c r="M138" s="468"/>
      <c r="N138" s="461"/>
      <c r="O138" s="461"/>
      <c r="P138" s="461"/>
      <c r="Q138" s="461"/>
      <c r="R138" s="461"/>
      <c r="S138" s="461"/>
      <c r="T138" s="461"/>
      <c r="U138" s="461"/>
      <c r="V138" s="461"/>
      <c r="W138" s="461"/>
      <c r="X138" s="461"/>
      <c r="Y138" s="461"/>
      <c r="Z138" s="461"/>
      <c r="AA138" s="461"/>
      <c r="AB138" s="461"/>
      <c r="AC138" s="461"/>
      <c r="AD138" s="461"/>
      <c r="AE138" s="461"/>
      <c r="AF138" s="461"/>
      <c r="AG138" s="461"/>
      <c r="AH138" s="461"/>
      <c r="AI138" s="461"/>
      <c r="AJ138" s="461"/>
      <c r="AK138" s="461"/>
      <c r="AL138" s="461"/>
      <c r="AM138" s="461"/>
      <c r="AN138" s="461"/>
      <c r="AO138" s="461"/>
      <c r="AP138" s="461"/>
      <c r="AQ138" s="461"/>
      <c r="AR138" s="461"/>
      <c r="AS138" s="461"/>
      <c r="AT138" s="461"/>
      <c r="AU138" s="461"/>
      <c r="AV138" s="461"/>
      <c r="AW138" s="462"/>
    </row>
    <row r="139" spans="2:49" ht="9.75" customHeight="1" x14ac:dyDescent="0.25">
      <c r="B139" s="11"/>
      <c r="C139" s="473"/>
      <c r="D139" s="473"/>
      <c r="E139" s="473"/>
      <c r="F139" s="473"/>
      <c r="G139" s="473"/>
      <c r="H139" s="473"/>
      <c r="I139" s="473"/>
      <c r="J139" s="473"/>
      <c r="K139" s="473"/>
      <c r="L139" s="17"/>
      <c r="M139" s="468"/>
      <c r="N139" s="461"/>
      <c r="O139" s="461"/>
      <c r="P139" s="461"/>
      <c r="Q139" s="461"/>
      <c r="R139" s="461"/>
      <c r="S139" s="461"/>
      <c r="T139" s="461"/>
      <c r="U139" s="461"/>
      <c r="V139" s="461"/>
      <c r="W139" s="461"/>
      <c r="X139" s="461"/>
      <c r="Y139" s="461"/>
      <c r="Z139" s="461"/>
      <c r="AA139" s="461"/>
      <c r="AB139" s="461"/>
      <c r="AC139" s="461"/>
      <c r="AD139" s="461"/>
      <c r="AE139" s="461"/>
      <c r="AF139" s="461"/>
      <c r="AG139" s="461"/>
      <c r="AH139" s="461"/>
      <c r="AI139" s="461"/>
      <c r="AJ139" s="461"/>
      <c r="AK139" s="461"/>
      <c r="AL139" s="461"/>
      <c r="AM139" s="461"/>
      <c r="AN139" s="461"/>
      <c r="AO139" s="461"/>
      <c r="AP139" s="461"/>
      <c r="AQ139" s="461"/>
      <c r="AR139" s="461"/>
      <c r="AS139" s="461"/>
      <c r="AT139" s="461"/>
      <c r="AU139" s="461"/>
      <c r="AV139" s="461"/>
      <c r="AW139" s="462"/>
    </row>
    <row r="140" spans="2:49" ht="9.75" customHeight="1" x14ac:dyDescent="0.25">
      <c r="B140" s="11"/>
      <c r="C140" s="473"/>
      <c r="D140" s="473"/>
      <c r="E140" s="473"/>
      <c r="F140" s="473"/>
      <c r="G140" s="473"/>
      <c r="H140" s="473"/>
      <c r="I140" s="473"/>
      <c r="J140" s="473"/>
      <c r="K140" s="473"/>
      <c r="L140" s="17"/>
      <c r="M140" s="468"/>
      <c r="N140" s="461"/>
      <c r="O140" s="461"/>
      <c r="P140" s="461"/>
      <c r="Q140" s="461"/>
      <c r="R140" s="461"/>
      <c r="S140" s="461"/>
      <c r="T140" s="461"/>
      <c r="U140" s="461"/>
      <c r="V140" s="461"/>
      <c r="W140" s="461"/>
      <c r="X140" s="461"/>
      <c r="Y140" s="461"/>
      <c r="Z140" s="461"/>
      <c r="AA140" s="461"/>
      <c r="AB140" s="461"/>
      <c r="AC140" s="461"/>
      <c r="AD140" s="461"/>
      <c r="AE140" s="461"/>
      <c r="AF140" s="461"/>
      <c r="AG140" s="461"/>
      <c r="AH140" s="461"/>
      <c r="AI140" s="461"/>
      <c r="AJ140" s="461"/>
      <c r="AK140" s="461"/>
      <c r="AL140" s="461"/>
      <c r="AM140" s="461"/>
      <c r="AN140" s="461"/>
      <c r="AO140" s="461"/>
      <c r="AP140" s="461"/>
      <c r="AQ140" s="461"/>
      <c r="AR140" s="461"/>
      <c r="AS140" s="461"/>
      <c r="AT140" s="461"/>
      <c r="AU140" s="461"/>
      <c r="AV140" s="461"/>
      <c r="AW140" s="462"/>
    </row>
    <row r="141" spans="2:49" ht="9.75" customHeight="1" x14ac:dyDescent="0.25">
      <c r="B141" s="11"/>
      <c r="C141" s="473"/>
      <c r="D141" s="473"/>
      <c r="E141" s="473"/>
      <c r="F141" s="473"/>
      <c r="G141" s="473"/>
      <c r="H141" s="473"/>
      <c r="I141" s="473"/>
      <c r="J141" s="473"/>
      <c r="K141" s="473"/>
      <c r="L141" s="17"/>
      <c r="M141" s="468"/>
      <c r="N141" s="461"/>
      <c r="O141" s="461"/>
      <c r="P141" s="461"/>
      <c r="Q141" s="461"/>
      <c r="R141" s="461"/>
      <c r="S141" s="461"/>
      <c r="T141" s="461"/>
      <c r="U141" s="461"/>
      <c r="V141" s="461"/>
      <c r="W141" s="461"/>
      <c r="X141" s="461"/>
      <c r="Y141" s="461"/>
      <c r="Z141" s="461"/>
      <c r="AA141" s="461"/>
      <c r="AB141" s="461"/>
      <c r="AC141" s="461"/>
      <c r="AD141" s="461"/>
      <c r="AE141" s="461"/>
      <c r="AF141" s="461"/>
      <c r="AG141" s="461"/>
      <c r="AH141" s="461"/>
      <c r="AI141" s="461"/>
      <c r="AJ141" s="461"/>
      <c r="AK141" s="461"/>
      <c r="AL141" s="461"/>
      <c r="AM141" s="461"/>
      <c r="AN141" s="461"/>
      <c r="AO141" s="461"/>
      <c r="AP141" s="461"/>
      <c r="AQ141" s="461"/>
      <c r="AR141" s="461"/>
      <c r="AS141" s="461"/>
      <c r="AT141" s="461"/>
      <c r="AU141" s="461"/>
      <c r="AV141" s="461"/>
      <c r="AW141" s="462"/>
    </row>
    <row r="142" spans="2:49" ht="9.75" customHeight="1" x14ac:dyDescent="0.25">
      <c r="B142" s="159"/>
      <c r="C142" s="474"/>
      <c r="D142" s="474"/>
      <c r="E142" s="474"/>
      <c r="F142" s="474"/>
      <c r="G142" s="474"/>
      <c r="H142" s="474"/>
      <c r="I142" s="474"/>
      <c r="J142" s="474"/>
      <c r="K142" s="474"/>
      <c r="L142" s="160"/>
      <c r="M142" s="470"/>
      <c r="N142" s="464"/>
      <c r="O142" s="464"/>
      <c r="P142" s="464"/>
      <c r="Q142" s="464"/>
      <c r="R142" s="464"/>
      <c r="S142" s="464"/>
      <c r="T142" s="464"/>
      <c r="U142" s="464"/>
      <c r="V142" s="464"/>
      <c r="W142" s="464"/>
      <c r="X142" s="464"/>
      <c r="Y142" s="464"/>
      <c r="Z142" s="464"/>
      <c r="AA142" s="464"/>
      <c r="AB142" s="464"/>
      <c r="AC142" s="464"/>
      <c r="AD142" s="464"/>
      <c r="AE142" s="464"/>
      <c r="AF142" s="464"/>
      <c r="AG142" s="464"/>
      <c r="AH142" s="464"/>
      <c r="AI142" s="464"/>
      <c r="AJ142" s="464"/>
      <c r="AK142" s="464"/>
      <c r="AL142" s="464"/>
      <c r="AM142" s="464"/>
      <c r="AN142" s="464"/>
      <c r="AO142" s="464"/>
      <c r="AP142" s="464"/>
      <c r="AQ142" s="464"/>
      <c r="AR142" s="464"/>
      <c r="AS142" s="464"/>
      <c r="AT142" s="464"/>
      <c r="AU142" s="464"/>
      <c r="AV142" s="464"/>
      <c r="AW142" s="465"/>
    </row>
    <row r="143" spans="2:49" ht="9.75" customHeight="1" x14ac:dyDescent="0.25">
      <c r="B143" s="5"/>
      <c r="C143" s="472" t="s">
        <v>241</v>
      </c>
      <c r="D143" s="472"/>
      <c r="E143" s="472"/>
      <c r="F143" s="472"/>
      <c r="G143" s="472"/>
      <c r="H143" s="472"/>
      <c r="I143" s="472"/>
      <c r="J143" s="472"/>
      <c r="K143" s="472"/>
      <c r="L143" s="31"/>
      <c r="M143" s="466"/>
      <c r="N143" s="458"/>
      <c r="O143" s="458"/>
      <c r="P143" s="458"/>
      <c r="Q143" s="458"/>
      <c r="R143" s="458"/>
      <c r="S143" s="458"/>
      <c r="T143" s="458"/>
      <c r="U143" s="458"/>
      <c r="V143" s="458"/>
      <c r="W143" s="458"/>
      <c r="X143" s="458"/>
      <c r="Y143" s="458"/>
      <c r="Z143" s="458"/>
      <c r="AA143" s="458"/>
      <c r="AB143" s="458"/>
      <c r="AC143" s="458"/>
      <c r="AD143" s="458"/>
      <c r="AE143" s="458"/>
      <c r="AF143" s="458"/>
      <c r="AG143" s="458"/>
      <c r="AH143" s="458"/>
      <c r="AI143" s="458"/>
      <c r="AJ143" s="458"/>
      <c r="AK143" s="458"/>
      <c r="AL143" s="458"/>
      <c r="AM143" s="458"/>
      <c r="AN143" s="458"/>
      <c r="AO143" s="458"/>
      <c r="AP143" s="458"/>
      <c r="AQ143" s="458"/>
      <c r="AR143" s="458"/>
      <c r="AS143" s="458"/>
      <c r="AT143" s="458"/>
      <c r="AU143" s="458"/>
      <c r="AV143" s="458"/>
      <c r="AW143" s="459"/>
    </row>
    <row r="144" spans="2:49" ht="9.75" customHeight="1" x14ac:dyDescent="0.25">
      <c r="B144" s="11"/>
      <c r="C144" s="473"/>
      <c r="D144" s="473"/>
      <c r="E144" s="473"/>
      <c r="F144" s="473"/>
      <c r="G144" s="473"/>
      <c r="H144" s="473"/>
      <c r="I144" s="473"/>
      <c r="J144" s="473"/>
      <c r="K144" s="473"/>
      <c r="L144" s="17"/>
      <c r="M144" s="468"/>
      <c r="N144" s="461"/>
      <c r="O144" s="461"/>
      <c r="P144" s="461"/>
      <c r="Q144" s="461"/>
      <c r="R144" s="461"/>
      <c r="S144" s="461"/>
      <c r="T144" s="461"/>
      <c r="U144" s="461"/>
      <c r="V144" s="461"/>
      <c r="W144" s="461"/>
      <c r="X144" s="461"/>
      <c r="Y144" s="461"/>
      <c r="Z144" s="461"/>
      <c r="AA144" s="461"/>
      <c r="AB144" s="461"/>
      <c r="AC144" s="461"/>
      <c r="AD144" s="461"/>
      <c r="AE144" s="461"/>
      <c r="AF144" s="461"/>
      <c r="AG144" s="461"/>
      <c r="AH144" s="461"/>
      <c r="AI144" s="461"/>
      <c r="AJ144" s="461"/>
      <c r="AK144" s="461"/>
      <c r="AL144" s="461"/>
      <c r="AM144" s="461"/>
      <c r="AN144" s="461"/>
      <c r="AO144" s="461"/>
      <c r="AP144" s="461"/>
      <c r="AQ144" s="461"/>
      <c r="AR144" s="461"/>
      <c r="AS144" s="461"/>
      <c r="AT144" s="461"/>
      <c r="AU144" s="461"/>
      <c r="AV144" s="461"/>
      <c r="AW144" s="462"/>
    </row>
    <row r="145" spans="2:49" ht="9.75" customHeight="1" x14ac:dyDescent="0.25">
      <c r="B145" s="11"/>
      <c r="C145" s="473"/>
      <c r="D145" s="473"/>
      <c r="E145" s="473"/>
      <c r="F145" s="473"/>
      <c r="G145" s="473"/>
      <c r="H145" s="473"/>
      <c r="I145" s="473"/>
      <c r="J145" s="473"/>
      <c r="K145" s="473"/>
      <c r="L145" s="17"/>
      <c r="M145" s="468"/>
      <c r="N145" s="461"/>
      <c r="O145" s="461"/>
      <c r="P145" s="461"/>
      <c r="Q145" s="461"/>
      <c r="R145" s="461"/>
      <c r="S145" s="461"/>
      <c r="T145" s="461"/>
      <c r="U145" s="461"/>
      <c r="V145" s="461"/>
      <c r="W145" s="461"/>
      <c r="X145" s="461"/>
      <c r="Y145" s="461"/>
      <c r="Z145" s="461"/>
      <c r="AA145" s="461"/>
      <c r="AB145" s="461"/>
      <c r="AC145" s="461"/>
      <c r="AD145" s="461"/>
      <c r="AE145" s="461"/>
      <c r="AF145" s="461"/>
      <c r="AG145" s="461"/>
      <c r="AH145" s="461"/>
      <c r="AI145" s="461"/>
      <c r="AJ145" s="461"/>
      <c r="AK145" s="461"/>
      <c r="AL145" s="461"/>
      <c r="AM145" s="461"/>
      <c r="AN145" s="461"/>
      <c r="AO145" s="461"/>
      <c r="AP145" s="461"/>
      <c r="AQ145" s="461"/>
      <c r="AR145" s="461"/>
      <c r="AS145" s="461"/>
      <c r="AT145" s="461"/>
      <c r="AU145" s="461"/>
      <c r="AV145" s="461"/>
      <c r="AW145" s="462"/>
    </row>
    <row r="146" spans="2:49" ht="9.75" customHeight="1" x14ac:dyDescent="0.25">
      <c r="B146" s="11"/>
      <c r="C146" s="473"/>
      <c r="D146" s="473"/>
      <c r="E146" s="473"/>
      <c r="F146" s="473"/>
      <c r="G146" s="473"/>
      <c r="H146" s="473"/>
      <c r="I146" s="473"/>
      <c r="J146" s="473"/>
      <c r="K146" s="473"/>
      <c r="L146" s="17"/>
      <c r="M146" s="468"/>
      <c r="N146" s="461"/>
      <c r="O146" s="461"/>
      <c r="P146" s="461"/>
      <c r="Q146" s="461"/>
      <c r="R146" s="461"/>
      <c r="S146" s="461"/>
      <c r="T146" s="461"/>
      <c r="U146" s="461"/>
      <c r="V146" s="461"/>
      <c r="W146" s="461"/>
      <c r="X146" s="461"/>
      <c r="Y146" s="461"/>
      <c r="Z146" s="461"/>
      <c r="AA146" s="461"/>
      <c r="AB146" s="461"/>
      <c r="AC146" s="461"/>
      <c r="AD146" s="461"/>
      <c r="AE146" s="461"/>
      <c r="AF146" s="461"/>
      <c r="AG146" s="461"/>
      <c r="AH146" s="461"/>
      <c r="AI146" s="461"/>
      <c r="AJ146" s="461"/>
      <c r="AK146" s="461"/>
      <c r="AL146" s="461"/>
      <c r="AM146" s="461"/>
      <c r="AN146" s="461"/>
      <c r="AO146" s="461"/>
      <c r="AP146" s="461"/>
      <c r="AQ146" s="461"/>
      <c r="AR146" s="461"/>
      <c r="AS146" s="461"/>
      <c r="AT146" s="461"/>
      <c r="AU146" s="461"/>
      <c r="AV146" s="461"/>
      <c r="AW146" s="462"/>
    </row>
    <row r="147" spans="2:49" ht="9.75" customHeight="1" x14ac:dyDescent="0.25">
      <c r="B147" s="11"/>
      <c r="C147" s="473"/>
      <c r="D147" s="473"/>
      <c r="E147" s="473"/>
      <c r="F147" s="473"/>
      <c r="G147" s="473"/>
      <c r="H147" s="473"/>
      <c r="I147" s="473"/>
      <c r="J147" s="473"/>
      <c r="K147" s="473"/>
      <c r="L147" s="17"/>
      <c r="M147" s="468"/>
      <c r="N147" s="461"/>
      <c r="O147" s="461"/>
      <c r="P147" s="461"/>
      <c r="Q147" s="461"/>
      <c r="R147" s="461"/>
      <c r="S147" s="461"/>
      <c r="T147" s="461"/>
      <c r="U147" s="461"/>
      <c r="V147" s="461"/>
      <c r="W147" s="461"/>
      <c r="X147" s="461"/>
      <c r="Y147" s="461"/>
      <c r="Z147" s="461"/>
      <c r="AA147" s="461"/>
      <c r="AB147" s="461"/>
      <c r="AC147" s="461"/>
      <c r="AD147" s="461"/>
      <c r="AE147" s="461"/>
      <c r="AF147" s="461"/>
      <c r="AG147" s="461"/>
      <c r="AH147" s="461"/>
      <c r="AI147" s="461"/>
      <c r="AJ147" s="461"/>
      <c r="AK147" s="461"/>
      <c r="AL147" s="461"/>
      <c r="AM147" s="461"/>
      <c r="AN147" s="461"/>
      <c r="AO147" s="461"/>
      <c r="AP147" s="461"/>
      <c r="AQ147" s="461"/>
      <c r="AR147" s="461"/>
      <c r="AS147" s="461"/>
      <c r="AT147" s="461"/>
      <c r="AU147" s="461"/>
      <c r="AV147" s="461"/>
      <c r="AW147" s="462"/>
    </row>
    <row r="148" spans="2:49" ht="9.75" customHeight="1" x14ac:dyDescent="0.25">
      <c r="B148" s="159"/>
      <c r="C148" s="474"/>
      <c r="D148" s="474"/>
      <c r="E148" s="474"/>
      <c r="F148" s="474"/>
      <c r="G148" s="474"/>
      <c r="H148" s="474"/>
      <c r="I148" s="474"/>
      <c r="J148" s="474"/>
      <c r="K148" s="474"/>
      <c r="L148" s="160"/>
      <c r="M148" s="470"/>
      <c r="N148" s="464"/>
      <c r="O148" s="464"/>
      <c r="P148" s="464"/>
      <c r="Q148" s="464"/>
      <c r="R148" s="464"/>
      <c r="S148" s="464"/>
      <c r="T148" s="464"/>
      <c r="U148" s="464"/>
      <c r="V148" s="464"/>
      <c r="W148" s="464"/>
      <c r="X148" s="464"/>
      <c r="Y148" s="464"/>
      <c r="Z148" s="464"/>
      <c r="AA148" s="464"/>
      <c r="AB148" s="464"/>
      <c r="AC148" s="464"/>
      <c r="AD148" s="464"/>
      <c r="AE148" s="464"/>
      <c r="AF148" s="464"/>
      <c r="AG148" s="464"/>
      <c r="AH148" s="464"/>
      <c r="AI148" s="464"/>
      <c r="AJ148" s="464"/>
      <c r="AK148" s="464"/>
      <c r="AL148" s="464"/>
      <c r="AM148" s="464"/>
      <c r="AN148" s="464"/>
      <c r="AO148" s="464"/>
      <c r="AP148" s="464"/>
      <c r="AQ148" s="464"/>
      <c r="AR148" s="464"/>
      <c r="AS148" s="464"/>
      <c r="AT148" s="464"/>
      <c r="AU148" s="464"/>
      <c r="AV148" s="464"/>
      <c r="AW148" s="465"/>
    </row>
    <row r="149" spans="2:49" ht="9.75" customHeight="1" x14ac:dyDescent="0.25">
      <c r="B149" s="466" t="s">
        <v>242</v>
      </c>
      <c r="C149" s="458"/>
      <c r="D149" s="458"/>
      <c r="E149" s="458"/>
      <c r="F149" s="458"/>
      <c r="G149" s="458"/>
      <c r="H149" s="458"/>
      <c r="I149" s="458"/>
      <c r="J149" s="458"/>
      <c r="K149" s="458"/>
      <c r="L149" s="459"/>
      <c r="M149" s="466"/>
      <c r="N149" s="458"/>
      <c r="O149" s="458"/>
      <c r="P149" s="458"/>
      <c r="Q149" s="458"/>
      <c r="R149" s="458"/>
      <c r="S149" s="458"/>
      <c r="T149" s="458"/>
      <c r="U149" s="458"/>
      <c r="V149" s="458"/>
      <c r="W149" s="458"/>
      <c r="X149" s="458"/>
      <c r="Y149" s="458"/>
      <c r="Z149" s="458"/>
      <c r="AA149" s="458"/>
      <c r="AB149" s="458"/>
      <c r="AC149" s="458"/>
      <c r="AD149" s="458"/>
      <c r="AE149" s="458"/>
      <c r="AF149" s="458"/>
      <c r="AG149" s="458"/>
      <c r="AH149" s="458"/>
      <c r="AI149" s="458"/>
      <c r="AJ149" s="458"/>
      <c r="AK149" s="458"/>
      <c r="AL149" s="458"/>
      <c r="AM149" s="458"/>
      <c r="AN149" s="458"/>
      <c r="AO149" s="458"/>
      <c r="AP149" s="458"/>
      <c r="AQ149" s="458"/>
      <c r="AR149" s="458"/>
      <c r="AS149" s="458"/>
      <c r="AT149" s="458"/>
      <c r="AU149" s="458"/>
      <c r="AV149" s="458"/>
      <c r="AW149" s="459"/>
    </row>
    <row r="150" spans="2:49" ht="9.75" customHeight="1" x14ac:dyDescent="0.25">
      <c r="B150" s="468"/>
      <c r="C150" s="461"/>
      <c r="D150" s="461"/>
      <c r="E150" s="461"/>
      <c r="F150" s="461"/>
      <c r="G150" s="461"/>
      <c r="H150" s="461"/>
      <c r="I150" s="461"/>
      <c r="J150" s="461"/>
      <c r="K150" s="461"/>
      <c r="L150" s="462"/>
      <c r="M150" s="468"/>
      <c r="N150" s="461"/>
      <c r="O150" s="461"/>
      <c r="P150" s="461"/>
      <c r="Q150" s="461"/>
      <c r="R150" s="461"/>
      <c r="S150" s="461"/>
      <c r="T150" s="461"/>
      <c r="U150" s="461"/>
      <c r="V150" s="461"/>
      <c r="W150" s="461"/>
      <c r="X150" s="461"/>
      <c r="Y150" s="461"/>
      <c r="Z150" s="461"/>
      <c r="AA150" s="461"/>
      <c r="AB150" s="461"/>
      <c r="AC150" s="461"/>
      <c r="AD150" s="461"/>
      <c r="AE150" s="461"/>
      <c r="AF150" s="461"/>
      <c r="AG150" s="461"/>
      <c r="AH150" s="461"/>
      <c r="AI150" s="461"/>
      <c r="AJ150" s="461"/>
      <c r="AK150" s="461"/>
      <c r="AL150" s="461"/>
      <c r="AM150" s="461"/>
      <c r="AN150" s="461"/>
      <c r="AO150" s="461"/>
      <c r="AP150" s="461"/>
      <c r="AQ150" s="461"/>
      <c r="AR150" s="461"/>
      <c r="AS150" s="461"/>
      <c r="AT150" s="461"/>
      <c r="AU150" s="461"/>
      <c r="AV150" s="461"/>
      <c r="AW150" s="462"/>
    </row>
    <row r="151" spans="2:49" ht="9.75" customHeight="1" x14ac:dyDescent="0.25">
      <c r="B151" s="468"/>
      <c r="C151" s="461"/>
      <c r="D151" s="461"/>
      <c r="E151" s="461"/>
      <c r="F151" s="461"/>
      <c r="G151" s="461"/>
      <c r="H151" s="461"/>
      <c r="I151" s="461"/>
      <c r="J151" s="461"/>
      <c r="K151" s="461"/>
      <c r="L151" s="462"/>
      <c r="M151" s="468"/>
      <c r="N151" s="461"/>
      <c r="O151" s="461"/>
      <c r="P151" s="461"/>
      <c r="Q151" s="461"/>
      <c r="R151" s="461"/>
      <c r="S151" s="461"/>
      <c r="T151" s="461"/>
      <c r="U151" s="461"/>
      <c r="V151" s="461"/>
      <c r="W151" s="461"/>
      <c r="X151" s="461"/>
      <c r="Y151" s="461"/>
      <c r="Z151" s="461"/>
      <c r="AA151" s="461"/>
      <c r="AB151" s="461"/>
      <c r="AC151" s="461"/>
      <c r="AD151" s="461"/>
      <c r="AE151" s="461"/>
      <c r="AF151" s="461"/>
      <c r="AG151" s="461"/>
      <c r="AH151" s="461"/>
      <c r="AI151" s="461"/>
      <c r="AJ151" s="461"/>
      <c r="AK151" s="461"/>
      <c r="AL151" s="461"/>
      <c r="AM151" s="461"/>
      <c r="AN151" s="461"/>
      <c r="AO151" s="461"/>
      <c r="AP151" s="461"/>
      <c r="AQ151" s="461"/>
      <c r="AR151" s="461"/>
      <c r="AS151" s="461"/>
      <c r="AT151" s="461"/>
      <c r="AU151" s="461"/>
      <c r="AV151" s="461"/>
      <c r="AW151" s="462"/>
    </row>
    <row r="152" spans="2:49" ht="9.75" customHeight="1" x14ac:dyDescent="0.25">
      <c r="B152" s="468"/>
      <c r="C152" s="461"/>
      <c r="D152" s="461"/>
      <c r="E152" s="461"/>
      <c r="F152" s="461"/>
      <c r="G152" s="461"/>
      <c r="H152" s="461"/>
      <c r="I152" s="461"/>
      <c r="J152" s="461"/>
      <c r="K152" s="461"/>
      <c r="L152" s="462"/>
      <c r="M152" s="468"/>
      <c r="N152" s="461"/>
      <c r="O152" s="461"/>
      <c r="P152" s="461"/>
      <c r="Q152" s="461"/>
      <c r="R152" s="461"/>
      <c r="S152" s="461"/>
      <c r="T152" s="461"/>
      <c r="U152" s="461"/>
      <c r="V152" s="461"/>
      <c r="W152" s="461"/>
      <c r="X152" s="461"/>
      <c r="Y152" s="461"/>
      <c r="Z152" s="461"/>
      <c r="AA152" s="461"/>
      <c r="AB152" s="461"/>
      <c r="AC152" s="461"/>
      <c r="AD152" s="461"/>
      <c r="AE152" s="461"/>
      <c r="AF152" s="461"/>
      <c r="AG152" s="461"/>
      <c r="AH152" s="461"/>
      <c r="AI152" s="461"/>
      <c r="AJ152" s="461"/>
      <c r="AK152" s="461"/>
      <c r="AL152" s="461"/>
      <c r="AM152" s="461"/>
      <c r="AN152" s="461"/>
      <c r="AO152" s="461"/>
      <c r="AP152" s="461"/>
      <c r="AQ152" s="461"/>
      <c r="AR152" s="461"/>
      <c r="AS152" s="461"/>
      <c r="AT152" s="461"/>
      <c r="AU152" s="461"/>
      <c r="AV152" s="461"/>
      <c r="AW152" s="462"/>
    </row>
    <row r="153" spans="2:49" ht="9.75" customHeight="1" x14ac:dyDescent="0.25">
      <c r="B153" s="468"/>
      <c r="C153" s="461"/>
      <c r="D153" s="461"/>
      <c r="E153" s="461"/>
      <c r="F153" s="461"/>
      <c r="G153" s="461"/>
      <c r="H153" s="461"/>
      <c r="I153" s="461"/>
      <c r="J153" s="461"/>
      <c r="K153" s="461"/>
      <c r="L153" s="462"/>
      <c r="M153" s="468"/>
      <c r="N153" s="461"/>
      <c r="O153" s="461"/>
      <c r="P153" s="461"/>
      <c r="Q153" s="461"/>
      <c r="R153" s="461"/>
      <c r="S153" s="461"/>
      <c r="T153" s="461"/>
      <c r="U153" s="461"/>
      <c r="V153" s="461"/>
      <c r="W153" s="461"/>
      <c r="X153" s="461"/>
      <c r="Y153" s="461"/>
      <c r="Z153" s="461"/>
      <c r="AA153" s="461"/>
      <c r="AB153" s="461"/>
      <c r="AC153" s="461"/>
      <c r="AD153" s="461"/>
      <c r="AE153" s="461"/>
      <c r="AF153" s="461"/>
      <c r="AG153" s="461"/>
      <c r="AH153" s="461"/>
      <c r="AI153" s="461"/>
      <c r="AJ153" s="461"/>
      <c r="AK153" s="461"/>
      <c r="AL153" s="461"/>
      <c r="AM153" s="461"/>
      <c r="AN153" s="461"/>
      <c r="AO153" s="461"/>
      <c r="AP153" s="461"/>
      <c r="AQ153" s="461"/>
      <c r="AR153" s="461"/>
      <c r="AS153" s="461"/>
      <c r="AT153" s="461"/>
      <c r="AU153" s="461"/>
      <c r="AV153" s="461"/>
      <c r="AW153" s="462"/>
    </row>
    <row r="154" spans="2:49" ht="9.75" customHeight="1" x14ac:dyDescent="0.25">
      <c r="B154" s="470"/>
      <c r="C154" s="464"/>
      <c r="D154" s="464"/>
      <c r="E154" s="464"/>
      <c r="F154" s="464"/>
      <c r="G154" s="464"/>
      <c r="H154" s="464"/>
      <c r="I154" s="464"/>
      <c r="J154" s="464"/>
      <c r="K154" s="464"/>
      <c r="L154" s="465"/>
      <c r="M154" s="470"/>
      <c r="N154" s="464"/>
      <c r="O154" s="464"/>
      <c r="P154" s="464"/>
      <c r="Q154" s="464"/>
      <c r="R154" s="464"/>
      <c r="S154" s="464"/>
      <c r="T154" s="464"/>
      <c r="U154" s="464"/>
      <c r="V154" s="464"/>
      <c r="W154" s="464"/>
      <c r="X154" s="464"/>
      <c r="Y154" s="464"/>
      <c r="Z154" s="464"/>
      <c r="AA154" s="464"/>
      <c r="AB154" s="464"/>
      <c r="AC154" s="464"/>
      <c r="AD154" s="464"/>
      <c r="AE154" s="464"/>
      <c r="AF154" s="464"/>
      <c r="AG154" s="464"/>
      <c r="AH154" s="464"/>
      <c r="AI154" s="464"/>
      <c r="AJ154" s="464"/>
      <c r="AK154" s="464"/>
      <c r="AL154" s="464"/>
      <c r="AM154" s="464"/>
      <c r="AN154" s="464"/>
      <c r="AO154" s="464"/>
      <c r="AP154" s="464"/>
      <c r="AQ154" s="464"/>
      <c r="AR154" s="464"/>
      <c r="AS154" s="464"/>
      <c r="AT154" s="464"/>
      <c r="AU154" s="464"/>
      <c r="AV154" s="464"/>
      <c r="AW154" s="465"/>
    </row>
    <row r="155" spans="2:49" ht="9.75" customHeight="1" x14ac:dyDescent="0.25">
      <c r="B155" s="5"/>
      <c r="C155" s="472" t="s">
        <v>243</v>
      </c>
      <c r="D155" s="472"/>
      <c r="E155" s="472"/>
      <c r="F155" s="472"/>
      <c r="G155" s="472"/>
      <c r="H155" s="472"/>
      <c r="I155" s="472"/>
      <c r="J155" s="472"/>
      <c r="K155" s="472"/>
      <c r="L155" s="31"/>
      <c r="M155" s="466"/>
      <c r="N155" s="458"/>
      <c r="O155" s="458"/>
      <c r="P155" s="458"/>
      <c r="Q155" s="458"/>
      <c r="R155" s="458"/>
      <c r="S155" s="458"/>
      <c r="T155" s="458"/>
      <c r="U155" s="458"/>
      <c r="V155" s="458"/>
      <c r="W155" s="458"/>
      <c r="X155" s="458"/>
      <c r="Y155" s="458"/>
      <c r="Z155" s="458"/>
      <c r="AA155" s="458"/>
      <c r="AB155" s="458"/>
      <c r="AC155" s="458"/>
      <c r="AD155" s="458"/>
      <c r="AE155" s="458"/>
      <c r="AF155" s="458"/>
      <c r="AG155" s="458"/>
      <c r="AH155" s="458"/>
      <c r="AI155" s="458"/>
      <c r="AJ155" s="458"/>
      <c r="AK155" s="458"/>
      <c r="AL155" s="458"/>
      <c r="AM155" s="458"/>
      <c r="AN155" s="458"/>
      <c r="AO155" s="458"/>
      <c r="AP155" s="458"/>
      <c r="AQ155" s="458"/>
      <c r="AR155" s="458"/>
      <c r="AS155" s="458"/>
      <c r="AT155" s="458"/>
      <c r="AU155" s="458"/>
      <c r="AV155" s="458"/>
      <c r="AW155" s="459"/>
    </row>
    <row r="156" spans="2:49" ht="9.75" customHeight="1" x14ac:dyDescent="0.25">
      <c r="B156" s="11"/>
      <c r="C156" s="473"/>
      <c r="D156" s="473"/>
      <c r="E156" s="473"/>
      <c r="F156" s="473"/>
      <c r="G156" s="473"/>
      <c r="H156" s="473"/>
      <c r="I156" s="473"/>
      <c r="J156" s="473"/>
      <c r="K156" s="473"/>
      <c r="L156" s="17"/>
      <c r="M156" s="468"/>
      <c r="N156" s="461"/>
      <c r="O156" s="461"/>
      <c r="P156" s="461"/>
      <c r="Q156" s="461"/>
      <c r="R156" s="461"/>
      <c r="S156" s="461"/>
      <c r="T156" s="461"/>
      <c r="U156" s="461"/>
      <c r="V156" s="461"/>
      <c r="W156" s="461"/>
      <c r="X156" s="461"/>
      <c r="Y156" s="461"/>
      <c r="Z156" s="461"/>
      <c r="AA156" s="461"/>
      <c r="AB156" s="461"/>
      <c r="AC156" s="461"/>
      <c r="AD156" s="461"/>
      <c r="AE156" s="461"/>
      <c r="AF156" s="461"/>
      <c r="AG156" s="461"/>
      <c r="AH156" s="461"/>
      <c r="AI156" s="461"/>
      <c r="AJ156" s="461"/>
      <c r="AK156" s="461"/>
      <c r="AL156" s="461"/>
      <c r="AM156" s="461"/>
      <c r="AN156" s="461"/>
      <c r="AO156" s="461"/>
      <c r="AP156" s="461"/>
      <c r="AQ156" s="461"/>
      <c r="AR156" s="461"/>
      <c r="AS156" s="461"/>
      <c r="AT156" s="461"/>
      <c r="AU156" s="461"/>
      <c r="AV156" s="461"/>
      <c r="AW156" s="462"/>
    </row>
    <row r="157" spans="2:49" ht="9.75" customHeight="1" x14ac:dyDescent="0.25">
      <c r="B157" s="11"/>
      <c r="C157" s="473"/>
      <c r="D157" s="473"/>
      <c r="E157" s="473"/>
      <c r="F157" s="473"/>
      <c r="G157" s="473"/>
      <c r="H157" s="473"/>
      <c r="I157" s="473"/>
      <c r="J157" s="473"/>
      <c r="K157" s="473"/>
      <c r="L157" s="17"/>
      <c r="M157" s="468"/>
      <c r="N157" s="461"/>
      <c r="O157" s="461"/>
      <c r="P157" s="461"/>
      <c r="Q157" s="461"/>
      <c r="R157" s="461"/>
      <c r="S157" s="461"/>
      <c r="T157" s="461"/>
      <c r="U157" s="461"/>
      <c r="V157" s="461"/>
      <c r="W157" s="461"/>
      <c r="X157" s="461"/>
      <c r="Y157" s="461"/>
      <c r="Z157" s="461"/>
      <c r="AA157" s="461"/>
      <c r="AB157" s="461"/>
      <c r="AC157" s="461"/>
      <c r="AD157" s="461"/>
      <c r="AE157" s="461"/>
      <c r="AF157" s="461"/>
      <c r="AG157" s="461"/>
      <c r="AH157" s="461"/>
      <c r="AI157" s="461"/>
      <c r="AJ157" s="461"/>
      <c r="AK157" s="461"/>
      <c r="AL157" s="461"/>
      <c r="AM157" s="461"/>
      <c r="AN157" s="461"/>
      <c r="AO157" s="461"/>
      <c r="AP157" s="461"/>
      <c r="AQ157" s="461"/>
      <c r="AR157" s="461"/>
      <c r="AS157" s="461"/>
      <c r="AT157" s="461"/>
      <c r="AU157" s="461"/>
      <c r="AV157" s="461"/>
      <c r="AW157" s="462"/>
    </row>
    <row r="158" spans="2:49" ht="9.75" customHeight="1" x14ac:dyDescent="0.25">
      <c r="B158" s="11"/>
      <c r="C158" s="473"/>
      <c r="D158" s="473"/>
      <c r="E158" s="473"/>
      <c r="F158" s="473"/>
      <c r="G158" s="473"/>
      <c r="H158" s="473"/>
      <c r="I158" s="473"/>
      <c r="J158" s="473"/>
      <c r="K158" s="473"/>
      <c r="L158" s="17"/>
      <c r="M158" s="468"/>
      <c r="N158" s="461"/>
      <c r="O158" s="461"/>
      <c r="P158" s="461"/>
      <c r="Q158" s="461"/>
      <c r="R158" s="461"/>
      <c r="S158" s="461"/>
      <c r="T158" s="461"/>
      <c r="U158" s="461"/>
      <c r="V158" s="461"/>
      <c r="W158" s="461"/>
      <c r="X158" s="461"/>
      <c r="Y158" s="461"/>
      <c r="Z158" s="461"/>
      <c r="AA158" s="461"/>
      <c r="AB158" s="461"/>
      <c r="AC158" s="461"/>
      <c r="AD158" s="461"/>
      <c r="AE158" s="461"/>
      <c r="AF158" s="461"/>
      <c r="AG158" s="461"/>
      <c r="AH158" s="461"/>
      <c r="AI158" s="461"/>
      <c r="AJ158" s="461"/>
      <c r="AK158" s="461"/>
      <c r="AL158" s="461"/>
      <c r="AM158" s="461"/>
      <c r="AN158" s="461"/>
      <c r="AO158" s="461"/>
      <c r="AP158" s="461"/>
      <c r="AQ158" s="461"/>
      <c r="AR158" s="461"/>
      <c r="AS158" s="461"/>
      <c r="AT158" s="461"/>
      <c r="AU158" s="461"/>
      <c r="AV158" s="461"/>
      <c r="AW158" s="462"/>
    </row>
    <row r="159" spans="2:49" ht="9.75" customHeight="1" x14ac:dyDescent="0.25">
      <c r="B159" s="11"/>
      <c r="C159" s="473"/>
      <c r="D159" s="473"/>
      <c r="E159" s="473"/>
      <c r="F159" s="473"/>
      <c r="G159" s="473"/>
      <c r="H159" s="473"/>
      <c r="I159" s="473"/>
      <c r="J159" s="473"/>
      <c r="K159" s="473"/>
      <c r="L159" s="17"/>
      <c r="M159" s="468"/>
      <c r="N159" s="461"/>
      <c r="O159" s="461"/>
      <c r="P159" s="461"/>
      <c r="Q159" s="461"/>
      <c r="R159" s="461"/>
      <c r="S159" s="461"/>
      <c r="T159" s="461"/>
      <c r="U159" s="461"/>
      <c r="V159" s="461"/>
      <c r="W159" s="461"/>
      <c r="X159" s="461"/>
      <c r="Y159" s="461"/>
      <c r="Z159" s="461"/>
      <c r="AA159" s="461"/>
      <c r="AB159" s="461"/>
      <c r="AC159" s="461"/>
      <c r="AD159" s="461"/>
      <c r="AE159" s="461"/>
      <c r="AF159" s="461"/>
      <c r="AG159" s="461"/>
      <c r="AH159" s="461"/>
      <c r="AI159" s="461"/>
      <c r="AJ159" s="461"/>
      <c r="AK159" s="461"/>
      <c r="AL159" s="461"/>
      <c r="AM159" s="461"/>
      <c r="AN159" s="461"/>
      <c r="AO159" s="461"/>
      <c r="AP159" s="461"/>
      <c r="AQ159" s="461"/>
      <c r="AR159" s="461"/>
      <c r="AS159" s="461"/>
      <c r="AT159" s="461"/>
      <c r="AU159" s="461"/>
      <c r="AV159" s="461"/>
      <c r="AW159" s="462"/>
    </row>
    <row r="160" spans="2:49" ht="9.75" customHeight="1" x14ac:dyDescent="0.25">
      <c r="B160" s="159"/>
      <c r="C160" s="474"/>
      <c r="D160" s="474"/>
      <c r="E160" s="474"/>
      <c r="F160" s="474"/>
      <c r="G160" s="474"/>
      <c r="H160" s="474"/>
      <c r="I160" s="474"/>
      <c r="J160" s="474"/>
      <c r="K160" s="474"/>
      <c r="L160" s="160"/>
      <c r="M160" s="470"/>
      <c r="N160" s="464"/>
      <c r="O160" s="464"/>
      <c r="P160" s="464"/>
      <c r="Q160" s="464"/>
      <c r="R160" s="464"/>
      <c r="S160" s="464"/>
      <c r="T160" s="464"/>
      <c r="U160" s="464"/>
      <c r="V160" s="464"/>
      <c r="W160" s="464"/>
      <c r="X160" s="464"/>
      <c r="Y160" s="464"/>
      <c r="Z160" s="464"/>
      <c r="AA160" s="464"/>
      <c r="AB160" s="464"/>
      <c r="AC160" s="464"/>
      <c r="AD160" s="464"/>
      <c r="AE160" s="464"/>
      <c r="AF160" s="464"/>
      <c r="AG160" s="464"/>
      <c r="AH160" s="464"/>
      <c r="AI160" s="464"/>
      <c r="AJ160" s="464"/>
      <c r="AK160" s="464"/>
      <c r="AL160" s="464"/>
      <c r="AM160" s="464"/>
      <c r="AN160" s="464"/>
      <c r="AO160" s="464"/>
      <c r="AP160" s="464"/>
      <c r="AQ160" s="464"/>
      <c r="AR160" s="464"/>
      <c r="AS160" s="464"/>
      <c r="AT160" s="464"/>
      <c r="AU160" s="464"/>
      <c r="AV160" s="464"/>
      <c r="AW160" s="465"/>
    </row>
    <row r="168" spans="2:51" ht="9.75" customHeight="1" x14ac:dyDescent="0.25">
      <c r="B168" s="1226" t="s">
        <v>244</v>
      </c>
      <c r="C168" s="1226"/>
      <c r="D168" s="1226"/>
      <c r="E168" s="1226"/>
      <c r="F168" s="1226"/>
      <c r="G168" s="1226"/>
      <c r="H168" s="1226"/>
      <c r="I168" s="1226"/>
      <c r="J168" s="1226"/>
      <c r="K168" s="1226"/>
      <c r="L168" s="1226"/>
      <c r="M168" s="1226"/>
      <c r="N168" s="1226"/>
      <c r="O168" s="1226"/>
      <c r="P168" s="1226"/>
      <c r="Q168" s="1226"/>
      <c r="R168" s="1226"/>
      <c r="S168" s="1226"/>
      <c r="T168" s="1226"/>
    </row>
    <row r="169" spans="2:51" ht="9.75" customHeight="1" x14ac:dyDescent="0.25">
      <c r="B169" s="1226"/>
      <c r="C169" s="1226"/>
      <c r="D169" s="1226"/>
      <c r="E169" s="1226"/>
      <c r="F169" s="1226"/>
      <c r="G169" s="1226"/>
      <c r="H169" s="1226"/>
      <c r="I169" s="1226"/>
      <c r="J169" s="1226"/>
      <c r="K169" s="1226"/>
      <c r="L169" s="1226"/>
      <c r="M169" s="1226"/>
      <c r="N169" s="1226"/>
      <c r="O169" s="1226"/>
      <c r="P169" s="1226"/>
      <c r="Q169" s="1226"/>
      <c r="R169" s="1226"/>
      <c r="S169" s="1226"/>
      <c r="T169" s="1226"/>
    </row>
    <row r="171" spans="2:51" ht="12" customHeight="1" x14ac:dyDescent="0.25">
      <c r="B171" s="466" t="s">
        <v>245</v>
      </c>
      <c r="C171" s="458"/>
      <c r="D171" s="458"/>
      <c r="E171" s="458"/>
      <c r="F171" s="458"/>
      <c r="G171" s="458"/>
      <c r="H171" s="458"/>
      <c r="I171" s="458"/>
      <c r="J171" s="458"/>
      <c r="K171" s="459"/>
      <c r="L171" s="466" t="s">
        <v>246</v>
      </c>
      <c r="M171" s="458"/>
      <c r="N171" s="458"/>
      <c r="O171" s="458"/>
      <c r="P171" s="458"/>
      <c r="Q171" s="466" t="s">
        <v>247</v>
      </c>
      <c r="R171" s="458"/>
      <c r="S171" s="458"/>
      <c r="T171" s="458"/>
      <c r="U171" s="458"/>
      <c r="V171" s="458"/>
      <c r="W171" s="458"/>
      <c r="X171" s="458"/>
      <c r="Y171" s="459"/>
      <c r="Z171" s="466" t="s">
        <v>248</v>
      </c>
      <c r="AA171" s="458"/>
      <c r="AB171" s="458"/>
      <c r="AC171" s="458"/>
      <c r="AD171" s="458"/>
      <c r="AE171" s="459"/>
      <c r="AF171" s="466" t="s">
        <v>249</v>
      </c>
      <c r="AG171" s="458"/>
      <c r="AH171" s="458"/>
      <c r="AI171" s="458"/>
      <c r="AJ171" s="458"/>
      <c r="AK171" s="458"/>
      <c r="AL171" s="458"/>
      <c r="AM171" s="459"/>
      <c r="AN171" s="466" t="s">
        <v>250</v>
      </c>
      <c r="AO171" s="458"/>
      <c r="AP171" s="459"/>
      <c r="AQ171" s="466" t="s">
        <v>251</v>
      </c>
      <c r="AR171" s="458"/>
      <c r="AS171" s="458"/>
      <c r="AT171" s="458"/>
      <c r="AU171" s="458"/>
      <c r="AV171" s="458"/>
      <c r="AW171" s="458"/>
      <c r="AX171" s="458"/>
      <c r="AY171" s="459"/>
    </row>
    <row r="172" spans="2:51" ht="12" customHeight="1" thickBot="1" x14ac:dyDescent="0.3">
      <c r="B172" s="468"/>
      <c r="C172" s="461"/>
      <c r="D172" s="461"/>
      <c r="E172" s="461"/>
      <c r="F172" s="461"/>
      <c r="G172" s="461"/>
      <c r="H172" s="461"/>
      <c r="I172" s="461"/>
      <c r="J172" s="461"/>
      <c r="K172" s="462"/>
      <c r="L172" s="468"/>
      <c r="M172" s="461"/>
      <c r="N172" s="461"/>
      <c r="O172" s="461"/>
      <c r="P172" s="461"/>
      <c r="Q172" s="468"/>
      <c r="R172" s="461"/>
      <c r="S172" s="461"/>
      <c r="T172" s="461"/>
      <c r="U172" s="461"/>
      <c r="V172" s="461"/>
      <c r="W172" s="461"/>
      <c r="X172" s="461"/>
      <c r="Y172" s="462"/>
      <c r="Z172" s="468"/>
      <c r="AA172" s="461"/>
      <c r="AB172" s="461"/>
      <c r="AC172" s="461"/>
      <c r="AD172" s="461"/>
      <c r="AE172" s="462"/>
      <c r="AF172" s="468"/>
      <c r="AG172" s="461"/>
      <c r="AH172" s="461"/>
      <c r="AI172" s="461"/>
      <c r="AJ172" s="461"/>
      <c r="AK172" s="461"/>
      <c r="AL172" s="461"/>
      <c r="AM172" s="462"/>
      <c r="AN172" s="468"/>
      <c r="AO172" s="461"/>
      <c r="AP172" s="462"/>
      <c r="AQ172" s="468"/>
      <c r="AR172" s="461"/>
      <c r="AS172" s="461"/>
      <c r="AT172" s="461"/>
      <c r="AU172" s="461"/>
      <c r="AV172" s="461"/>
      <c r="AW172" s="461"/>
      <c r="AX172" s="461"/>
      <c r="AY172" s="462"/>
    </row>
    <row r="173" spans="2:51" ht="12" customHeight="1" thickTop="1" x14ac:dyDescent="0.2">
      <c r="B173" s="1274" t="s">
        <v>252</v>
      </c>
      <c r="C173" s="1275"/>
      <c r="D173" s="43"/>
      <c r="E173" s="1276" t="s">
        <v>253</v>
      </c>
      <c r="F173" s="1276"/>
      <c r="G173" s="1276"/>
      <c r="H173" s="1276"/>
      <c r="I173" s="1276"/>
      <c r="J173" s="1276"/>
      <c r="K173" s="44"/>
      <c r="L173" s="1277"/>
      <c r="M173" s="1278"/>
      <c r="N173" s="1278"/>
      <c r="O173" s="1267" t="s">
        <v>254</v>
      </c>
      <c r="P173" s="1267"/>
      <c r="Q173" s="1272"/>
      <c r="R173" s="1273"/>
      <c r="S173" s="1273"/>
      <c r="T173" s="1273"/>
      <c r="U173" s="1273"/>
      <c r="V173" s="1273"/>
      <c r="W173" s="1273"/>
      <c r="X173" s="1267" t="s">
        <v>26</v>
      </c>
      <c r="Y173" s="1268"/>
      <c r="Z173" s="1294" t="s">
        <v>255</v>
      </c>
      <c r="AA173" s="1295"/>
      <c r="AB173" s="1295"/>
      <c r="AC173" s="1295"/>
      <c r="AD173" s="1295"/>
      <c r="AE173" s="1296"/>
      <c r="AF173" s="1269"/>
      <c r="AG173" s="1270"/>
      <c r="AH173" s="1270"/>
      <c r="AI173" s="1270"/>
      <c r="AJ173" s="1270"/>
      <c r="AK173" s="1270"/>
      <c r="AL173" s="1270"/>
      <c r="AM173" s="1271"/>
      <c r="AN173" s="622"/>
      <c r="AO173" s="623"/>
      <c r="AP173" s="624"/>
      <c r="AQ173" s="1272"/>
      <c r="AR173" s="1273"/>
      <c r="AS173" s="1273"/>
      <c r="AT173" s="1273"/>
      <c r="AU173" s="1273"/>
      <c r="AV173" s="1273"/>
      <c r="AW173" s="1273"/>
      <c r="AX173" s="1267" t="s">
        <v>26</v>
      </c>
      <c r="AY173" s="1268"/>
    </row>
    <row r="174" spans="2:51" ht="12" customHeight="1" x14ac:dyDescent="0.25">
      <c r="B174" s="475"/>
      <c r="C174" s="476"/>
      <c r="D174" s="13"/>
      <c r="E174" s="473"/>
      <c r="F174" s="473"/>
      <c r="G174" s="473"/>
      <c r="H174" s="473"/>
      <c r="I174" s="473"/>
      <c r="J174" s="473"/>
      <c r="K174" s="12"/>
      <c r="L174" s="1257"/>
      <c r="M174" s="1258"/>
      <c r="N174" s="1258"/>
      <c r="O174" s="505"/>
      <c r="P174" s="505"/>
      <c r="Q174" s="1245"/>
      <c r="R174" s="1246"/>
      <c r="S174" s="1246"/>
      <c r="T174" s="1246"/>
      <c r="U174" s="1246"/>
      <c r="V174" s="1246"/>
      <c r="W174" s="1246"/>
      <c r="X174" s="505"/>
      <c r="Y174" s="506"/>
      <c r="Z174" s="1290"/>
      <c r="AA174" s="1291"/>
      <c r="AB174" s="1291"/>
      <c r="AC174" s="1291"/>
      <c r="AD174" s="523" t="s">
        <v>256</v>
      </c>
      <c r="AE174" s="524"/>
      <c r="AF174" s="1237"/>
      <c r="AG174" s="1238"/>
      <c r="AH174" s="1238"/>
      <c r="AI174" s="1238"/>
      <c r="AJ174" s="1238"/>
      <c r="AK174" s="1238"/>
      <c r="AL174" s="1238"/>
      <c r="AM174" s="1239"/>
      <c r="AN174" s="468"/>
      <c r="AO174" s="461"/>
      <c r="AP174" s="462"/>
      <c r="AQ174" s="1245"/>
      <c r="AR174" s="1246"/>
      <c r="AS174" s="1246"/>
      <c r="AT174" s="1246"/>
      <c r="AU174" s="1246"/>
      <c r="AV174" s="1246"/>
      <c r="AW174" s="1246"/>
      <c r="AX174" s="505"/>
      <c r="AY174" s="506"/>
    </row>
    <row r="175" spans="2:51" ht="12" customHeight="1" x14ac:dyDescent="0.25">
      <c r="B175" s="475"/>
      <c r="C175" s="476"/>
      <c r="D175" s="15"/>
      <c r="E175" s="474"/>
      <c r="F175" s="474"/>
      <c r="G175" s="474"/>
      <c r="H175" s="474"/>
      <c r="I175" s="474"/>
      <c r="J175" s="474"/>
      <c r="K175" s="10"/>
      <c r="L175" s="1259"/>
      <c r="M175" s="1260"/>
      <c r="N175" s="1260"/>
      <c r="O175" s="508"/>
      <c r="P175" s="508"/>
      <c r="Q175" s="1247"/>
      <c r="R175" s="1248"/>
      <c r="S175" s="1248"/>
      <c r="T175" s="1248"/>
      <c r="U175" s="1248"/>
      <c r="V175" s="1248"/>
      <c r="W175" s="1248"/>
      <c r="X175" s="508"/>
      <c r="Y175" s="509"/>
      <c r="Z175" s="1292"/>
      <c r="AA175" s="1293"/>
      <c r="AB175" s="1293"/>
      <c r="AC175" s="1293"/>
      <c r="AD175" s="525"/>
      <c r="AE175" s="526"/>
      <c r="AF175" s="1240"/>
      <c r="AG175" s="1241"/>
      <c r="AH175" s="1241"/>
      <c r="AI175" s="1241"/>
      <c r="AJ175" s="1241"/>
      <c r="AK175" s="1241"/>
      <c r="AL175" s="1241"/>
      <c r="AM175" s="1242"/>
      <c r="AN175" s="470"/>
      <c r="AO175" s="464"/>
      <c r="AP175" s="465"/>
      <c r="AQ175" s="1247"/>
      <c r="AR175" s="1248"/>
      <c r="AS175" s="1248"/>
      <c r="AT175" s="1248"/>
      <c r="AU175" s="1248"/>
      <c r="AV175" s="1248"/>
      <c r="AW175" s="1248"/>
      <c r="AX175" s="508"/>
      <c r="AY175" s="509"/>
    </row>
    <row r="176" spans="2:51" ht="12" customHeight="1" x14ac:dyDescent="0.25">
      <c r="B176" s="475"/>
      <c r="C176" s="476"/>
      <c r="D176" s="40"/>
      <c r="E176" s="458"/>
      <c r="F176" s="458"/>
      <c r="G176" s="458"/>
      <c r="H176" s="458"/>
      <c r="I176" s="458"/>
      <c r="J176" s="458"/>
      <c r="K176" s="6"/>
      <c r="L176" s="1255"/>
      <c r="M176" s="1256"/>
      <c r="N176" s="1256"/>
      <c r="O176" s="502" t="s">
        <v>257</v>
      </c>
      <c r="P176" s="502"/>
      <c r="Q176" s="1243"/>
      <c r="R176" s="1244"/>
      <c r="S176" s="1244"/>
      <c r="T176" s="1244"/>
      <c r="U176" s="1244"/>
      <c r="V176" s="1244"/>
      <c r="W176" s="1244"/>
      <c r="X176" s="502" t="s">
        <v>26</v>
      </c>
      <c r="Y176" s="503"/>
      <c r="Z176" s="1232"/>
      <c r="AA176" s="1233"/>
      <c r="AB176" s="1233"/>
      <c r="AC176" s="1233"/>
      <c r="AD176" s="502" t="s">
        <v>256</v>
      </c>
      <c r="AE176" s="503"/>
      <c r="AF176" s="1234"/>
      <c r="AG176" s="1235"/>
      <c r="AH176" s="1235"/>
      <c r="AI176" s="1235"/>
      <c r="AJ176" s="1235"/>
      <c r="AK176" s="1235"/>
      <c r="AL176" s="1235"/>
      <c r="AM176" s="1236"/>
      <c r="AN176" s="466"/>
      <c r="AO176" s="458"/>
      <c r="AP176" s="459"/>
      <c r="AQ176" s="1243"/>
      <c r="AR176" s="1244"/>
      <c r="AS176" s="1244"/>
      <c r="AT176" s="1244"/>
      <c r="AU176" s="1244"/>
      <c r="AV176" s="1244"/>
      <c r="AW176" s="1244"/>
      <c r="AX176" s="502" t="s">
        <v>26</v>
      </c>
      <c r="AY176" s="503"/>
    </row>
    <row r="177" spans="2:51" ht="12" customHeight="1" x14ac:dyDescent="0.25">
      <c r="B177" s="475"/>
      <c r="C177" s="476"/>
      <c r="D177" s="13"/>
      <c r="E177" s="461"/>
      <c r="F177" s="461"/>
      <c r="G177" s="461"/>
      <c r="H177" s="461"/>
      <c r="I177" s="461"/>
      <c r="J177" s="461"/>
      <c r="K177" s="12"/>
      <c r="L177" s="1257"/>
      <c r="M177" s="1258"/>
      <c r="N177" s="1258"/>
      <c r="O177" s="505"/>
      <c r="P177" s="505"/>
      <c r="Q177" s="1245"/>
      <c r="R177" s="1246"/>
      <c r="S177" s="1246"/>
      <c r="T177" s="1246"/>
      <c r="U177" s="1246"/>
      <c r="V177" s="1246"/>
      <c r="W177" s="1246"/>
      <c r="X177" s="505"/>
      <c r="Y177" s="506"/>
      <c r="Z177" s="573"/>
      <c r="AA177" s="574"/>
      <c r="AB177" s="574"/>
      <c r="AC177" s="574"/>
      <c r="AD177" s="505"/>
      <c r="AE177" s="506"/>
      <c r="AF177" s="1237"/>
      <c r="AG177" s="1238"/>
      <c r="AH177" s="1238"/>
      <c r="AI177" s="1238"/>
      <c r="AJ177" s="1238"/>
      <c r="AK177" s="1238"/>
      <c r="AL177" s="1238"/>
      <c r="AM177" s="1239"/>
      <c r="AN177" s="468"/>
      <c r="AO177" s="461"/>
      <c r="AP177" s="462"/>
      <c r="AQ177" s="1245"/>
      <c r="AR177" s="1246"/>
      <c r="AS177" s="1246"/>
      <c r="AT177" s="1246"/>
      <c r="AU177" s="1246"/>
      <c r="AV177" s="1246"/>
      <c r="AW177" s="1246"/>
      <c r="AX177" s="505"/>
      <c r="AY177" s="506"/>
    </row>
    <row r="178" spans="2:51" ht="12" customHeight="1" x14ac:dyDescent="0.25">
      <c r="B178" s="475"/>
      <c r="C178" s="476"/>
      <c r="D178" s="15"/>
      <c r="E178" s="464"/>
      <c r="F178" s="464"/>
      <c r="G178" s="464"/>
      <c r="H178" s="464"/>
      <c r="I178" s="464"/>
      <c r="J178" s="464"/>
      <c r="K178" s="10"/>
      <c r="L178" s="1259"/>
      <c r="M178" s="1260"/>
      <c r="N178" s="1260"/>
      <c r="O178" s="508"/>
      <c r="P178" s="508"/>
      <c r="Q178" s="1247"/>
      <c r="R178" s="1248"/>
      <c r="S178" s="1248"/>
      <c r="T178" s="1248"/>
      <c r="U178" s="1248"/>
      <c r="V178" s="1248"/>
      <c r="W178" s="1248"/>
      <c r="X178" s="508"/>
      <c r="Y178" s="509"/>
      <c r="Z178" s="1222"/>
      <c r="AA178" s="1223"/>
      <c r="AB178" s="1223"/>
      <c r="AC178" s="1223"/>
      <c r="AD178" s="508"/>
      <c r="AE178" s="509"/>
      <c r="AF178" s="1240"/>
      <c r="AG178" s="1241"/>
      <c r="AH178" s="1241"/>
      <c r="AI178" s="1241"/>
      <c r="AJ178" s="1241"/>
      <c r="AK178" s="1241"/>
      <c r="AL178" s="1241"/>
      <c r="AM178" s="1242"/>
      <c r="AN178" s="470"/>
      <c r="AO178" s="464"/>
      <c r="AP178" s="465"/>
      <c r="AQ178" s="1247"/>
      <c r="AR178" s="1248"/>
      <c r="AS178" s="1248"/>
      <c r="AT178" s="1248"/>
      <c r="AU178" s="1248"/>
      <c r="AV178" s="1248"/>
      <c r="AW178" s="1248"/>
      <c r="AX178" s="508"/>
      <c r="AY178" s="509"/>
    </row>
    <row r="179" spans="2:51" ht="12" customHeight="1" x14ac:dyDescent="0.25">
      <c r="B179" s="475"/>
      <c r="C179" s="476"/>
      <c r="D179" s="40"/>
      <c r="E179" s="458"/>
      <c r="F179" s="458"/>
      <c r="G179" s="458"/>
      <c r="H179" s="458"/>
      <c r="I179" s="458"/>
      <c r="J179" s="458"/>
      <c r="K179" s="6"/>
      <c r="L179" s="1255"/>
      <c r="M179" s="1256"/>
      <c r="N179" s="1256"/>
      <c r="O179" s="502" t="s">
        <v>258</v>
      </c>
      <c r="P179" s="502"/>
      <c r="Q179" s="1243"/>
      <c r="R179" s="1244"/>
      <c r="S179" s="1244"/>
      <c r="T179" s="1244"/>
      <c r="U179" s="1244"/>
      <c r="V179" s="1244"/>
      <c r="W179" s="1244"/>
      <c r="X179" s="502" t="s">
        <v>26</v>
      </c>
      <c r="Y179" s="503"/>
      <c r="Z179" s="1232"/>
      <c r="AA179" s="1233"/>
      <c r="AB179" s="1233"/>
      <c r="AC179" s="1233"/>
      <c r="AD179" s="502" t="s">
        <v>256</v>
      </c>
      <c r="AE179" s="503"/>
      <c r="AF179" s="1234"/>
      <c r="AG179" s="1235"/>
      <c r="AH179" s="1235"/>
      <c r="AI179" s="1235"/>
      <c r="AJ179" s="1235"/>
      <c r="AK179" s="1235"/>
      <c r="AL179" s="1235"/>
      <c r="AM179" s="1236"/>
      <c r="AN179" s="466"/>
      <c r="AO179" s="458"/>
      <c r="AP179" s="459"/>
      <c r="AQ179" s="1243"/>
      <c r="AR179" s="1244"/>
      <c r="AS179" s="1244"/>
      <c r="AT179" s="1244"/>
      <c r="AU179" s="1244"/>
      <c r="AV179" s="1244"/>
      <c r="AW179" s="1244"/>
      <c r="AX179" s="502" t="s">
        <v>26</v>
      </c>
      <c r="AY179" s="503"/>
    </row>
    <row r="180" spans="2:51" ht="12" customHeight="1" x14ac:dyDescent="0.25">
      <c r="B180" s="475"/>
      <c r="C180" s="476"/>
      <c r="D180" s="13"/>
      <c r="E180" s="461"/>
      <c r="F180" s="461"/>
      <c r="G180" s="461"/>
      <c r="H180" s="461"/>
      <c r="I180" s="461"/>
      <c r="J180" s="461"/>
      <c r="K180" s="12"/>
      <c r="L180" s="1257"/>
      <c r="M180" s="1258"/>
      <c r="N180" s="1258"/>
      <c r="O180" s="505"/>
      <c r="P180" s="505"/>
      <c r="Q180" s="1245"/>
      <c r="R180" s="1246"/>
      <c r="S180" s="1246"/>
      <c r="T180" s="1246"/>
      <c r="U180" s="1246"/>
      <c r="V180" s="1246"/>
      <c r="W180" s="1246"/>
      <c r="X180" s="505"/>
      <c r="Y180" s="506"/>
      <c r="Z180" s="573"/>
      <c r="AA180" s="574"/>
      <c r="AB180" s="574"/>
      <c r="AC180" s="574"/>
      <c r="AD180" s="505"/>
      <c r="AE180" s="506"/>
      <c r="AF180" s="1237"/>
      <c r="AG180" s="1238"/>
      <c r="AH180" s="1238"/>
      <c r="AI180" s="1238"/>
      <c r="AJ180" s="1238"/>
      <c r="AK180" s="1238"/>
      <c r="AL180" s="1238"/>
      <c r="AM180" s="1239"/>
      <c r="AN180" s="468"/>
      <c r="AO180" s="461"/>
      <c r="AP180" s="462"/>
      <c r="AQ180" s="1245"/>
      <c r="AR180" s="1246"/>
      <c r="AS180" s="1246"/>
      <c r="AT180" s="1246"/>
      <c r="AU180" s="1246"/>
      <c r="AV180" s="1246"/>
      <c r="AW180" s="1246"/>
      <c r="AX180" s="505"/>
      <c r="AY180" s="506"/>
    </row>
    <row r="181" spans="2:51" ht="12" customHeight="1" x14ac:dyDescent="0.25">
      <c r="B181" s="475"/>
      <c r="C181" s="476"/>
      <c r="D181" s="15"/>
      <c r="E181" s="464"/>
      <c r="F181" s="464"/>
      <c r="G181" s="464"/>
      <c r="H181" s="464"/>
      <c r="I181" s="464"/>
      <c r="J181" s="464"/>
      <c r="K181" s="10"/>
      <c r="L181" s="1259"/>
      <c r="M181" s="1260"/>
      <c r="N181" s="1260"/>
      <c r="O181" s="508"/>
      <c r="P181" s="508"/>
      <c r="Q181" s="1247"/>
      <c r="R181" s="1248"/>
      <c r="S181" s="1248"/>
      <c r="T181" s="1248"/>
      <c r="U181" s="1248"/>
      <c r="V181" s="1248"/>
      <c r="W181" s="1248"/>
      <c r="X181" s="508"/>
      <c r="Y181" s="509"/>
      <c r="Z181" s="1222"/>
      <c r="AA181" s="1223"/>
      <c r="AB181" s="1223"/>
      <c r="AC181" s="1223"/>
      <c r="AD181" s="508"/>
      <c r="AE181" s="509"/>
      <c r="AF181" s="1240"/>
      <c r="AG181" s="1241"/>
      <c r="AH181" s="1241"/>
      <c r="AI181" s="1241"/>
      <c r="AJ181" s="1241"/>
      <c r="AK181" s="1241"/>
      <c r="AL181" s="1241"/>
      <c r="AM181" s="1242"/>
      <c r="AN181" s="470"/>
      <c r="AO181" s="464"/>
      <c r="AP181" s="465"/>
      <c r="AQ181" s="1247"/>
      <c r="AR181" s="1248"/>
      <c r="AS181" s="1248"/>
      <c r="AT181" s="1248"/>
      <c r="AU181" s="1248"/>
      <c r="AV181" s="1248"/>
      <c r="AW181" s="1248"/>
      <c r="AX181" s="508"/>
      <c r="AY181" s="509"/>
    </row>
    <row r="182" spans="2:51" ht="12" customHeight="1" x14ac:dyDescent="0.25">
      <c r="B182" s="475"/>
      <c r="C182" s="476"/>
      <c r="D182" s="40"/>
      <c r="E182" s="458" t="s">
        <v>259</v>
      </c>
      <c r="F182" s="458"/>
      <c r="G182" s="458"/>
      <c r="H182" s="458"/>
      <c r="I182" s="458"/>
      <c r="J182" s="458"/>
      <c r="K182" s="6"/>
      <c r="L182" s="1255"/>
      <c r="M182" s="1256"/>
      <c r="N182" s="1256"/>
      <c r="O182" s="502"/>
      <c r="P182" s="502"/>
      <c r="Q182" s="1243"/>
      <c r="R182" s="1244"/>
      <c r="S182" s="1244"/>
      <c r="T182" s="1244"/>
      <c r="U182" s="1244"/>
      <c r="V182" s="1244"/>
      <c r="W182" s="1244"/>
      <c r="X182" s="502" t="s">
        <v>26</v>
      </c>
      <c r="Y182" s="503"/>
      <c r="Z182" s="1232"/>
      <c r="AA182" s="1233"/>
      <c r="AB182" s="1233"/>
      <c r="AC182" s="1233"/>
      <c r="AD182" s="502"/>
      <c r="AE182" s="503"/>
      <c r="AF182" s="1234"/>
      <c r="AG182" s="1235"/>
      <c r="AH182" s="1235"/>
      <c r="AI182" s="1235"/>
      <c r="AJ182" s="1235"/>
      <c r="AK182" s="1235"/>
      <c r="AL182" s="1235"/>
      <c r="AM182" s="1236"/>
      <c r="AN182" s="466" t="s">
        <v>260</v>
      </c>
      <c r="AO182" s="458"/>
      <c r="AP182" s="459"/>
      <c r="AQ182" s="1243"/>
      <c r="AR182" s="1244"/>
      <c r="AS182" s="1244"/>
      <c r="AT182" s="1244"/>
      <c r="AU182" s="1244"/>
      <c r="AV182" s="1244"/>
      <c r="AW182" s="1244"/>
      <c r="AX182" s="502" t="s">
        <v>26</v>
      </c>
      <c r="AY182" s="503"/>
    </row>
    <row r="183" spans="2:51" ht="12" customHeight="1" x14ac:dyDescent="0.25">
      <c r="B183" s="475"/>
      <c r="C183" s="476"/>
      <c r="D183" s="13"/>
      <c r="E183" s="461"/>
      <c r="F183" s="461"/>
      <c r="G183" s="461"/>
      <c r="H183" s="461"/>
      <c r="I183" s="461"/>
      <c r="J183" s="461"/>
      <c r="K183" s="12"/>
      <c r="L183" s="1257"/>
      <c r="M183" s="1258"/>
      <c r="N183" s="1258"/>
      <c r="O183" s="505"/>
      <c r="P183" s="505"/>
      <c r="Q183" s="1245"/>
      <c r="R183" s="1246"/>
      <c r="S183" s="1246"/>
      <c r="T183" s="1246"/>
      <c r="U183" s="1246"/>
      <c r="V183" s="1246"/>
      <c r="W183" s="1246"/>
      <c r="X183" s="505"/>
      <c r="Y183" s="506"/>
      <c r="Z183" s="573"/>
      <c r="AA183" s="574"/>
      <c r="AB183" s="574"/>
      <c r="AC183" s="574"/>
      <c r="AD183" s="505"/>
      <c r="AE183" s="506"/>
      <c r="AF183" s="1237"/>
      <c r="AG183" s="1238"/>
      <c r="AH183" s="1238"/>
      <c r="AI183" s="1238"/>
      <c r="AJ183" s="1238"/>
      <c r="AK183" s="1238"/>
      <c r="AL183" s="1238"/>
      <c r="AM183" s="1239"/>
      <c r="AN183" s="468"/>
      <c r="AO183" s="461"/>
      <c r="AP183" s="462"/>
      <c r="AQ183" s="1245"/>
      <c r="AR183" s="1246"/>
      <c r="AS183" s="1246"/>
      <c r="AT183" s="1246"/>
      <c r="AU183" s="1246"/>
      <c r="AV183" s="1246"/>
      <c r="AW183" s="1246"/>
      <c r="AX183" s="505"/>
      <c r="AY183" s="506"/>
    </row>
    <row r="184" spans="2:51" ht="12" customHeight="1" thickBot="1" x14ac:dyDescent="0.3">
      <c r="B184" s="494"/>
      <c r="C184" s="495"/>
      <c r="D184" s="41"/>
      <c r="E184" s="482"/>
      <c r="F184" s="482"/>
      <c r="G184" s="482"/>
      <c r="H184" s="482"/>
      <c r="I184" s="482"/>
      <c r="J184" s="482"/>
      <c r="K184" s="42"/>
      <c r="L184" s="1288"/>
      <c r="M184" s="1289"/>
      <c r="N184" s="1289"/>
      <c r="O184" s="1281"/>
      <c r="P184" s="1281"/>
      <c r="Q184" s="1286"/>
      <c r="R184" s="1287"/>
      <c r="S184" s="1287"/>
      <c r="T184" s="1287"/>
      <c r="U184" s="1287"/>
      <c r="V184" s="1287"/>
      <c r="W184" s="1287"/>
      <c r="X184" s="1281"/>
      <c r="Y184" s="1282"/>
      <c r="Z184" s="1279"/>
      <c r="AA184" s="1280"/>
      <c r="AB184" s="1280"/>
      <c r="AC184" s="1280"/>
      <c r="AD184" s="1281"/>
      <c r="AE184" s="1282"/>
      <c r="AF184" s="1283"/>
      <c r="AG184" s="1284"/>
      <c r="AH184" s="1284"/>
      <c r="AI184" s="1284"/>
      <c r="AJ184" s="1284"/>
      <c r="AK184" s="1284"/>
      <c r="AL184" s="1284"/>
      <c r="AM184" s="1285"/>
      <c r="AN184" s="479"/>
      <c r="AO184" s="482"/>
      <c r="AP184" s="483"/>
      <c r="AQ184" s="1286"/>
      <c r="AR184" s="1287"/>
      <c r="AS184" s="1287"/>
      <c r="AT184" s="1287"/>
      <c r="AU184" s="1287"/>
      <c r="AV184" s="1287"/>
      <c r="AW184" s="1287"/>
      <c r="AX184" s="1281"/>
      <c r="AY184" s="1282"/>
    </row>
    <row r="185" spans="2:51" ht="12" customHeight="1" thickTop="1" x14ac:dyDescent="0.25">
      <c r="B185" s="1274" t="s">
        <v>261</v>
      </c>
      <c r="C185" s="1275"/>
      <c r="D185" s="43"/>
      <c r="E185" s="1276" t="s">
        <v>240</v>
      </c>
      <c r="F185" s="1276"/>
      <c r="G185" s="1276"/>
      <c r="H185" s="1276"/>
      <c r="I185" s="1276"/>
      <c r="J185" s="1276"/>
      <c r="K185" s="44"/>
      <c r="L185" s="1277"/>
      <c r="M185" s="1278"/>
      <c r="N185" s="1278"/>
      <c r="O185" s="1267" t="s">
        <v>258</v>
      </c>
      <c r="P185" s="1267"/>
      <c r="Q185" s="1272"/>
      <c r="R185" s="1273"/>
      <c r="S185" s="1273"/>
      <c r="T185" s="1273"/>
      <c r="U185" s="1273"/>
      <c r="V185" s="1273"/>
      <c r="W185" s="1273"/>
      <c r="X185" s="1267" t="s">
        <v>26</v>
      </c>
      <c r="Y185" s="1268"/>
      <c r="Z185" s="1265"/>
      <c r="AA185" s="1266"/>
      <c r="AB185" s="1266"/>
      <c r="AC185" s="1266"/>
      <c r="AD185" s="1267" t="s">
        <v>256</v>
      </c>
      <c r="AE185" s="1268"/>
      <c r="AF185" s="1269"/>
      <c r="AG185" s="1270"/>
      <c r="AH185" s="1270"/>
      <c r="AI185" s="1270"/>
      <c r="AJ185" s="1270"/>
      <c r="AK185" s="1270"/>
      <c r="AL185" s="1270"/>
      <c r="AM185" s="1271"/>
      <c r="AN185" s="622"/>
      <c r="AO185" s="623"/>
      <c r="AP185" s="624"/>
      <c r="AQ185" s="1272"/>
      <c r="AR185" s="1273"/>
      <c r="AS185" s="1273"/>
      <c r="AT185" s="1273"/>
      <c r="AU185" s="1273"/>
      <c r="AV185" s="1273"/>
      <c r="AW185" s="1273"/>
      <c r="AX185" s="1267" t="s">
        <v>26</v>
      </c>
      <c r="AY185" s="1268"/>
    </row>
    <row r="186" spans="2:51" ht="12" customHeight="1" x14ac:dyDescent="0.25">
      <c r="B186" s="475"/>
      <c r="C186" s="476"/>
      <c r="D186" s="13"/>
      <c r="E186" s="473"/>
      <c r="F186" s="473"/>
      <c r="G186" s="473"/>
      <c r="H186" s="473"/>
      <c r="I186" s="473"/>
      <c r="J186" s="473"/>
      <c r="K186" s="12"/>
      <c r="L186" s="1257"/>
      <c r="M186" s="1258"/>
      <c r="N186" s="1258"/>
      <c r="O186" s="505"/>
      <c r="P186" s="505"/>
      <c r="Q186" s="1245"/>
      <c r="R186" s="1246"/>
      <c r="S186" s="1246"/>
      <c r="T186" s="1246"/>
      <c r="U186" s="1246"/>
      <c r="V186" s="1246"/>
      <c r="W186" s="1246"/>
      <c r="X186" s="505"/>
      <c r="Y186" s="506"/>
      <c r="Z186" s="573"/>
      <c r="AA186" s="574"/>
      <c r="AB186" s="574"/>
      <c r="AC186" s="574"/>
      <c r="AD186" s="505"/>
      <c r="AE186" s="506"/>
      <c r="AF186" s="1237"/>
      <c r="AG186" s="1238"/>
      <c r="AH186" s="1238"/>
      <c r="AI186" s="1238"/>
      <c r="AJ186" s="1238"/>
      <c r="AK186" s="1238"/>
      <c r="AL186" s="1238"/>
      <c r="AM186" s="1239"/>
      <c r="AN186" s="468"/>
      <c r="AO186" s="461"/>
      <c r="AP186" s="462"/>
      <c r="AQ186" s="1245"/>
      <c r="AR186" s="1246"/>
      <c r="AS186" s="1246"/>
      <c r="AT186" s="1246"/>
      <c r="AU186" s="1246"/>
      <c r="AV186" s="1246"/>
      <c r="AW186" s="1246"/>
      <c r="AX186" s="505"/>
      <c r="AY186" s="506"/>
    </row>
    <row r="187" spans="2:51" ht="12" customHeight="1" x14ac:dyDescent="0.25">
      <c r="B187" s="475"/>
      <c r="C187" s="476"/>
      <c r="D187" s="15"/>
      <c r="E187" s="474"/>
      <c r="F187" s="474"/>
      <c r="G187" s="474"/>
      <c r="H187" s="474"/>
      <c r="I187" s="474"/>
      <c r="J187" s="474"/>
      <c r="K187" s="10"/>
      <c r="L187" s="1259"/>
      <c r="M187" s="1260"/>
      <c r="N187" s="1260"/>
      <c r="O187" s="508"/>
      <c r="P187" s="508"/>
      <c r="Q187" s="1247"/>
      <c r="R187" s="1248"/>
      <c r="S187" s="1248"/>
      <c r="T187" s="1248"/>
      <c r="U187" s="1248"/>
      <c r="V187" s="1248"/>
      <c r="W187" s="1248"/>
      <c r="X187" s="508"/>
      <c r="Y187" s="509"/>
      <c r="Z187" s="1222"/>
      <c r="AA187" s="1223"/>
      <c r="AB187" s="1223"/>
      <c r="AC187" s="1223"/>
      <c r="AD187" s="508"/>
      <c r="AE187" s="509"/>
      <c r="AF187" s="1240"/>
      <c r="AG187" s="1241"/>
      <c r="AH187" s="1241"/>
      <c r="AI187" s="1241"/>
      <c r="AJ187" s="1241"/>
      <c r="AK187" s="1241"/>
      <c r="AL187" s="1241"/>
      <c r="AM187" s="1242"/>
      <c r="AN187" s="470"/>
      <c r="AO187" s="464"/>
      <c r="AP187" s="465"/>
      <c r="AQ187" s="1247"/>
      <c r="AR187" s="1248"/>
      <c r="AS187" s="1248"/>
      <c r="AT187" s="1248"/>
      <c r="AU187" s="1248"/>
      <c r="AV187" s="1248"/>
      <c r="AW187" s="1248"/>
      <c r="AX187" s="508"/>
      <c r="AY187" s="509"/>
    </row>
    <row r="188" spans="2:51" ht="12" customHeight="1" x14ac:dyDescent="0.25">
      <c r="B188" s="475"/>
      <c r="C188" s="476"/>
      <c r="D188" s="40"/>
      <c r="E188" s="458"/>
      <c r="F188" s="458"/>
      <c r="G188" s="458"/>
      <c r="H188" s="458"/>
      <c r="I188" s="458"/>
      <c r="J188" s="458"/>
      <c r="K188" s="6"/>
      <c r="L188" s="1255"/>
      <c r="M188" s="1256"/>
      <c r="N188" s="1256"/>
      <c r="O188" s="502" t="s">
        <v>258</v>
      </c>
      <c r="P188" s="502"/>
      <c r="Q188" s="1243"/>
      <c r="R188" s="1244"/>
      <c r="S188" s="1244"/>
      <c r="T188" s="1244"/>
      <c r="U188" s="1244"/>
      <c r="V188" s="1244"/>
      <c r="W188" s="1244"/>
      <c r="X188" s="502" t="s">
        <v>26</v>
      </c>
      <c r="Y188" s="503"/>
      <c r="Z188" s="1232"/>
      <c r="AA188" s="1233"/>
      <c r="AB188" s="1233"/>
      <c r="AC188" s="1233"/>
      <c r="AD188" s="502" t="s">
        <v>256</v>
      </c>
      <c r="AE188" s="503"/>
      <c r="AF188" s="1234"/>
      <c r="AG188" s="1235"/>
      <c r="AH188" s="1235"/>
      <c r="AI188" s="1235"/>
      <c r="AJ188" s="1235"/>
      <c r="AK188" s="1235"/>
      <c r="AL188" s="1235"/>
      <c r="AM188" s="1236"/>
      <c r="AN188" s="466"/>
      <c r="AO188" s="458"/>
      <c r="AP188" s="459"/>
      <c r="AQ188" s="1243"/>
      <c r="AR188" s="1244"/>
      <c r="AS188" s="1244"/>
      <c r="AT188" s="1244"/>
      <c r="AU188" s="1244"/>
      <c r="AV188" s="1244"/>
      <c r="AW188" s="1244"/>
      <c r="AX188" s="502" t="s">
        <v>26</v>
      </c>
      <c r="AY188" s="503"/>
    </row>
    <row r="189" spans="2:51" ht="12" customHeight="1" x14ac:dyDescent="0.25">
      <c r="B189" s="475"/>
      <c r="C189" s="476"/>
      <c r="D189" s="13"/>
      <c r="E189" s="461"/>
      <c r="F189" s="461"/>
      <c r="G189" s="461"/>
      <c r="H189" s="461"/>
      <c r="I189" s="461"/>
      <c r="J189" s="461"/>
      <c r="K189" s="12"/>
      <c r="L189" s="1257"/>
      <c r="M189" s="1258"/>
      <c r="N189" s="1258"/>
      <c r="O189" s="505"/>
      <c r="P189" s="505"/>
      <c r="Q189" s="1245"/>
      <c r="R189" s="1246"/>
      <c r="S189" s="1246"/>
      <c r="T189" s="1246"/>
      <c r="U189" s="1246"/>
      <c r="V189" s="1246"/>
      <c r="W189" s="1246"/>
      <c r="X189" s="505"/>
      <c r="Y189" s="506"/>
      <c r="Z189" s="573"/>
      <c r="AA189" s="574"/>
      <c r="AB189" s="574"/>
      <c r="AC189" s="574"/>
      <c r="AD189" s="505"/>
      <c r="AE189" s="506"/>
      <c r="AF189" s="1237"/>
      <c r="AG189" s="1238"/>
      <c r="AH189" s="1238"/>
      <c r="AI189" s="1238"/>
      <c r="AJ189" s="1238"/>
      <c r="AK189" s="1238"/>
      <c r="AL189" s="1238"/>
      <c r="AM189" s="1239"/>
      <c r="AN189" s="468"/>
      <c r="AO189" s="461"/>
      <c r="AP189" s="462"/>
      <c r="AQ189" s="1245"/>
      <c r="AR189" s="1246"/>
      <c r="AS189" s="1246"/>
      <c r="AT189" s="1246"/>
      <c r="AU189" s="1246"/>
      <c r="AV189" s="1246"/>
      <c r="AW189" s="1246"/>
      <c r="AX189" s="505"/>
      <c r="AY189" s="506"/>
    </row>
    <row r="190" spans="2:51" ht="12" customHeight="1" x14ac:dyDescent="0.25">
      <c r="B190" s="475"/>
      <c r="C190" s="476"/>
      <c r="D190" s="15"/>
      <c r="E190" s="464"/>
      <c r="F190" s="464"/>
      <c r="G190" s="464"/>
      <c r="H190" s="464"/>
      <c r="I190" s="464"/>
      <c r="J190" s="464"/>
      <c r="K190" s="10"/>
      <c r="L190" s="1259"/>
      <c r="M190" s="1260"/>
      <c r="N190" s="1260"/>
      <c r="O190" s="508"/>
      <c r="P190" s="508"/>
      <c r="Q190" s="1247"/>
      <c r="R190" s="1248"/>
      <c r="S190" s="1248"/>
      <c r="T190" s="1248"/>
      <c r="U190" s="1248"/>
      <c r="V190" s="1248"/>
      <c r="W190" s="1248"/>
      <c r="X190" s="508"/>
      <c r="Y190" s="509"/>
      <c r="Z190" s="1222"/>
      <c r="AA190" s="1223"/>
      <c r="AB190" s="1223"/>
      <c r="AC190" s="1223"/>
      <c r="AD190" s="508"/>
      <c r="AE190" s="509"/>
      <c r="AF190" s="1240"/>
      <c r="AG190" s="1241"/>
      <c r="AH190" s="1241"/>
      <c r="AI190" s="1241"/>
      <c r="AJ190" s="1241"/>
      <c r="AK190" s="1241"/>
      <c r="AL190" s="1241"/>
      <c r="AM190" s="1242"/>
      <c r="AN190" s="470"/>
      <c r="AO190" s="464"/>
      <c r="AP190" s="465"/>
      <c r="AQ190" s="1247"/>
      <c r="AR190" s="1248"/>
      <c r="AS190" s="1248"/>
      <c r="AT190" s="1248"/>
      <c r="AU190" s="1248"/>
      <c r="AV190" s="1248"/>
      <c r="AW190" s="1248"/>
      <c r="AX190" s="508"/>
      <c r="AY190" s="509"/>
    </row>
    <row r="191" spans="2:51" ht="12" customHeight="1" x14ac:dyDescent="0.25">
      <c r="B191" s="475"/>
      <c r="C191" s="476"/>
      <c r="D191" s="40"/>
      <c r="E191" s="458"/>
      <c r="F191" s="458"/>
      <c r="G191" s="458"/>
      <c r="H191" s="458"/>
      <c r="I191" s="458"/>
      <c r="J191" s="458"/>
      <c r="K191" s="6"/>
      <c r="L191" s="1255"/>
      <c r="M191" s="1256"/>
      <c r="N191" s="1256"/>
      <c r="O191" s="502" t="s">
        <v>258</v>
      </c>
      <c r="P191" s="502"/>
      <c r="Q191" s="1243"/>
      <c r="R191" s="1244"/>
      <c r="S191" s="1244"/>
      <c r="T191" s="1244"/>
      <c r="U191" s="1244"/>
      <c r="V191" s="1244"/>
      <c r="W191" s="1244"/>
      <c r="X191" s="502" t="s">
        <v>26</v>
      </c>
      <c r="Y191" s="503"/>
      <c r="Z191" s="1232"/>
      <c r="AA191" s="1233"/>
      <c r="AB191" s="1233"/>
      <c r="AC191" s="1233"/>
      <c r="AD191" s="502" t="s">
        <v>256</v>
      </c>
      <c r="AE191" s="503"/>
      <c r="AF191" s="1234"/>
      <c r="AG191" s="1235"/>
      <c r="AH191" s="1235"/>
      <c r="AI191" s="1235"/>
      <c r="AJ191" s="1235"/>
      <c r="AK191" s="1235"/>
      <c r="AL191" s="1235"/>
      <c r="AM191" s="1236"/>
      <c r="AN191" s="466"/>
      <c r="AO191" s="458"/>
      <c r="AP191" s="459"/>
      <c r="AQ191" s="1243"/>
      <c r="AR191" s="1244"/>
      <c r="AS191" s="1244"/>
      <c r="AT191" s="1244"/>
      <c r="AU191" s="1244"/>
      <c r="AV191" s="1244"/>
      <c r="AW191" s="1244"/>
      <c r="AX191" s="502" t="s">
        <v>26</v>
      </c>
      <c r="AY191" s="503"/>
    </row>
    <row r="192" spans="2:51" ht="12" customHeight="1" x14ac:dyDescent="0.25">
      <c r="B192" s="475"/>
      <c r="C192" s="476"/>
      <c r="D192" s="13"/>
      <c r="E192" s="461"/>
      <c r="F192" s="461"/>
      <c r="G192" s="461"/>
      <c r="H192" s="461"/>
      <c r="I192" s="461"/>
      <c r="J192" s="461"/>
      <c r="K192" s="12"/>
      <c r="L192" s="1257"/>
      <c r="M192" s="1258"/>
      <c r="N192" s="1258"/>
      <c r="O192" s="505"/>
      <c r="P192" s="505"/>
      <c r="Q192" s="1245"/>
      <c r="R192" s="1246"/>
      <c r="S192" s="1246"/>
      <c r="T192" s="1246"/>
      <c r="U192" s="1246"/>
      <c r="V192" s="1246"/>
      <c r="W192" s="1246"/>
      <c r="X192" s="505"/>
      <c r="Y192" s="506"/>
      <c r="Z192" s="573"/>
      <c r="AA192" s="574"/>
      <c r="AB192" s="574"/>
      <c r="AC192" s="574"/>
      <c r="AD192" s="505"/>
      <c r="AE192" s="506"/>
      <c r="AF192" s="1237"/>
      <c r="AG192" s="1238"/>
      <c r="AH192" s="1238"/>
      <c r="AI192" s="1238"/>
      <c r="AJ192" s="1238"/>
      <c r="AK192" s="1238"/>
      <c r="AL192" s="1238"/>
      <c r="AM192" s="1239"/>
      <c r="AN192" s="468"/>
      <c r="AO192" s="461"/>
      <c r="AP192" s="462"/>
      <c r="AQ192" s="1245"/>
      <c r="AR192" s="1246"/>
      <c r="AS192" s="1246"/>
      <c r="AT192" s="1246"/>
      <c r="AU192" s="1246"/>
      <c r="AV192" s="1246"/>
      <c r="AW192" s="1246"/>
      <c r="AX192" s="505"/>
      <c r="AY192" s="506"/>
    </row>
    <row r="193" spans="2:51" ht="12" customHeight="1" x14ac:dyDescent="0.25">
      <c r="B193" s="475"/>
      <c r="C193" s="476"/>
      <c r="D193" s="15"/>
      <c r="E193" s="464"/>
      <c r="F193" s="464"/>
      <c r="G193" s="464"/>
      <c r="H193" s="464"/>
      <c r="I193" s="464"/>
      <c r="J193" s="464"/>
      <c r="K193" s="10"/>
      <c r="L193" s="1259"/>
      <c r="M193" s="1260"/>
      <c r="N193" s="1260"/>
      <c r="O193" s="508"/>
      <c r="P193" s="508"/>
      <c r="Q193" s="1247"/>
      <c r="R193" s="1248"/>
      <c r="S193" s="1248"/>
      <c r="T193" s="1248"/>
      <c r="U193" s="1248"/>
      <c r="V193" s="1248"/>
      <c r="W193" s="1248"/>
      <c r="X193" s="508"/>
      <c r="Y193" s="509"/>
      <c r="Z193" s="1222"/>
      <c r="AA193" s="1223"/>
      <c r="AB193" s="1223"/>
      <c r="AC193" s="1223"/>
      <c r="AD193" s="508"/>
      <c r="AE193" s="509"/>
      <c r="AF193" s="1240"/>
      <c r="AG193" s="1241"/>
      <c r="AH193" s="1241"/>
      <c r="AI193" s="1241"/>
      <c r="AJ193" s="1241"/>
      <c r="AK193" s="1241"/>
      <c r="AL193" s="1241"/>
      <c r="AM193" s="1242"/>
      <c r="AN193" s="470"/>
      <c r="AO193" s="464"/>
      <c r="AP193" s="465"/>
      <c r="AQ193" s="1247"/>
      <c r="AR193" s="1248"/>
      <c r="AS193" s="1248"/>
      <c r="AT193" s="1248"/>
      <c r="AU193" s="1248"/>
      <c r="AV193" s="1248"/>
      <c r="AW193" s="1248"/>
      <c r="AX193" s="508"/>
      <c r="AY193" s="509"/>
    </row>
    <row r="194" spans="2:51" ht="12" customHeight="1" x14ac:dyDescent="0.25">
      <c r="B194" s="475"/>
      <c r="C194" s="476"/>
      <c r="D194" s="40"/>
      <c r="E194" s="458"/>
      <c r="F194" s="458"/>
      <c r="G194" s="458"/>
      <c r="H194" s="458"/>
      <c r="I194" s="458"/>
      <c r="J194" s="458"/>
      <c r="K194" s="6"/>
      <c r="L194" s="1255"/>
      <c r="M194" s="1256"/>
      <c r="N194" s="1256"/>
      <c r="O194" s="502" t="s">
        <v>258</v>
      </c>
      <c r="P194" s="502"/>
      <c r="Q194" s="1243"/>
      <c r="R194" s="1244"/>
      <c r="S194" s="1244"/>
      <c r="T194" s="1244"/>
      <c r="U194" s="1244"/>
      <c r="V194" s="1244"/>
      <c r="W194" s="1244"/>
      <c r="X194" s="502" t="s">
        <v>26</v>
      </c>
      <c r="Y194" s="503"/>
      <c r="Z194" s="1232"/>
      <c r="AA194" s="1233"/>
      <c r="AB194" s="1233"/>
      <c r="AC194" s="1233"/>
      <c r="AD194" s="502" t="s">
        <v>256</v>
      </c>
      <c r="AE194" s="503"/>
      <c r="AF194" s="1234"/>
      <c r="AG194" s="1235"/>
      <c r="AH194" s="1235"/>
      <c r="AI194" s="1235"/>
      <c r="AJ194" s="1235"/>
      <c r="AK194" s="1235"/>
      <c r="AL194" s="1235"/>
      <c r="AM194" s="1236"/>
      <c r="AN194" s="466"/>
      <c r="AO194" s="458"/>
      <c r="AP194" s="459"/>
      <c r="AQ194" s="1243"/>
      <c r="AR194" s="1244"/>
      <c r="AS194" s="1244"/>
      <c r="AT194" s="1244"/>
      <c r="AU194" s="1244"/>
      <c r="AV194" s="1244"/>
      <c r="AW194" s="1244"/>
      <c r="AX194" s="502" t="s">
        <v>26</v>
      </c>
      <c r="AY194" s="503"/>
    </row>
    <row r="195" spans="2:51" ht="12" customHeight="1" x14ac:dyDescent="0.25">
      <c r="B195" s="475"/>
      <c r="C195" s="476"/>
      <c r="D195" s="13"/>
      <c r="E195" s="461"/>
      <c r="F195" s="461"/>
      <c r="G195" s="461"/>
      <c r="H195" s="461"/>
      <c r="I195" s="461"/>
      <c r="J195" s="461"/>
      <c r="K195" s="12"/>
      <c r="L195" s="1257"/>
      <c r="M195" s="1258"/>
      <c r="N195" s="1258"/>
      <c r="O195" s="505"/>
      <c r="P195" s="505"/>
      <c r="Q195" s="1245"/>
      <c r="R195" s="1246"/>
      <c r="S195" s="1246"/>
      <c r="T195" s="1246"/>
      <c r="U195" s="1246"/>
      <c r="V195" s="1246"/>
      <c r="W195" s="1246"/>
      <c r="X195" s="505"/>
      <c r="Y195" s="506"/>
      <c r="Z195" s="573"/>
      <c r="AA195" s="574"/>
      <c r="AB195" s="574"/>
      <c r="AC195" s="574"/>
      <c r="AD195" s="505"/>
      <c r="AE195" s="506"/>
      <c r="AF195" s="1237"/>
      <c r="AG195" s="1238"/>
      <c r="AH195" s="1238"/>
      <c r="AI195" s="1238"/>
      <c r="AJ195" s="1238"/>
      <c r="AK195" s="1238"/>
      <c r="AL195" s="1238"/>
      <c r="AM195" s="1239"/>
      <c r="AN195" s="468"/>
      <c r="AO195" s="461"/>
      <c r="AP195" s="462"/>
      <c r="AQ195" s="1245"/>
      <c r="AR195" s="1246"/>
      <c r="AS195" s="1246"/>
      <c r="AT195" s="1246"/>
      <c r="AU195" s="1246"/>
      <c r="AV195" s="1246"/>
      <c r="AW195" s="1246"/>
      <c r="AX195" s="505"/>
      <c r="AY195" s="506"/>
    </row>
    <row r="196" spans="2:51" ht="12" customHeight="1" x14ac:dyDescent="0.25">
      <c r="B196" s="475"/>
      <c r="C196" s="476"/>
      <c r="D196" s="15"/>
      <c r="E196" s="464"/>
      <c r="F196" s="464"/>
      <c r="G196" s="464"/>
      <c r="H196" s="464"/>
      <c r="I196" s="464"/>
      <c r="J196" s="464"/>
      <c r="K196" s="10"/>
      <c r="L196" s="1259"/>
      <c r="M196" s="1260"/>
      <c r="N196" s="1260"/>
      <c r="O196" s="508"/>
      <c r="P196" s="508"/>
      <c r="Q196" s="1247"/>
      <c r="R196" s="1248"/>
      <c r="S196" s="1248"/>
      <c r="T196" s="1248"/>
      <c r="U196" s="1248"/>
      <c r="V196" s="1248"/>
      <c r="W196" s="1248"/>
      <c r="X196" s="508"/>
      <c r="Y196" s="509"/>
      <c r="Z196" s="1222"/>
      <c r="AA196" s="1223"/>
      <c r="AB196" s="1223"/>
      <c r="AC196" s="1223"/>
      <c r="AD196" s="508"/>
      <c r="AE196" s="509"/>
      <c r="AF196" s="1240"/>
      <c r="AG196" s="1241"/>
      <c r="AH196" s="1241"/>
      <c r="AI196" s="1241"/>
      <c r="AJ196" s="1241"/>
      <c r="AK196" s="1241"/>
      <c r="AL196" s="1241"/>
      <c r="AM196" s="1242"/>
      <c r="AN196" s="470"/>
      <c r="AO196" s="464"/>
      <c r="AP196" s="465"/>
      <c r="AQ196" s="1247"/>
      <c r="AR196" s="1248"/>
      <c r="AS196" s="1248"/>
      <c r="AT196" s="1248"/>
      <c r="AU196" s="1248"/>
      <c r="AV196" s="1248"/>
      <c r="AW196" s="1248"/>
      <c r="AX196" s="508"/>
      <c r="AY196" s="509"/>
    </row>
    <row r="197" spans="2:51" ht="12" customHeight="1" x14ac:dyDescent="0.25">
      <c r="B197" s="475"/>
      <c r="C197" s="476"/>
      <c r="D197" s="40"/>
      <c r="E197" s="472" t="s">
        <v>241</v>
      </c>
      <c r="F197" s="472"/>
      <c r="G197" s="472"/>
      <c r="H197" s="472"/>
      <c r="I197" s="472"/>
      <c r="J197" s="472"/>
      <c r="K197" s="6"/>
      <c r="L197" s="1255"/>
      <c r="M197" s="1256"/>
      <c r="N197" s="1256"/>
      <c r="O197" s="502" t="s">
        <v>258</v>
      </c>
      <c r="P197" s="502"/>
      <c r="Q197" s="1243"/>
      <c r="R197" s="1244"/>
      <c r="S197" s="1244"/>
      <c r="T197" s="1244"/>
      <c r="U197" s="1244"/>
      <c r="V197" s="1244"/>
      <c r="W197" s="1244"/>
      <c r="X197" s="502" t="s">
        <v>26</v>
      </c>
      <c r="Y197" s="503"/>
      <c r="Z197" s="1232"/>
      <c r="AA197" s="1233"/>
      <c r="AB197" s="1233"/>
      <c r="AC197" s="1233"/>
      <c r="AD197" s="502" t="s">
        <v>256</v>
      </c>
      <c r="AE197" s="503"/>
      <c r="AF197" s="1234"/>
      <c r="AG197" s="1235"/>
      <c r="AH197" s="1235"/>
      <c r="AI197" s="1235"/>
      <c r="AJ197" s="1235"/>
      <c r="AK197" s="1235"/>
      <c r="AL197" s="1235"/>
      <c r="AM197" s="1236"/>
      <c r="AN197" s="466"/>
      <c r="AO197" s="458"/>
      <c r="AP197" s="459"/>
      <c r="AQ197" s="1243"/>
      <c r="AR197" s="1244"/>
      <c r="AS197" s="1244"/>
      <c r="AT197" s="1244"/>
      <c r="AU197" s="1244"/>
      <c r="AV197" s="1244"/>
      <c r="AW197" s="1244"/>
      <c r="AX197" s="502" t="s">
        <v>26</v>
      </c>
      <c r="AY197" s="503"/>
    </row>
    <row r="198" spans="2:51" ht="12" customHeight="1" x14ac:dyDescent="0.25">
      <c r="B198" s="475"/>
      <c r="C198" s="476"/>
      <c r="D198" s="13"/>
      <c r="E198" s="473"/>
      <c r="F198" s="473"/>
      <c r="G198" s="473"/>
      <c r="H198" s="473"/>
      <c r="I198" s="473"/>
      <c r="J198" s="473"/>
      <c r="K198" s="12"/>
      <c r="L198" s="1257"/>
      <c r="M198" s="1258"/>
      <c r="N198" s="1258"/>
      <c r="O198" s="505"/>
      <c r="P198" s="505"/>
      <c r="Q198" s="1245"/>
      <c r="R198" s="1246"/>
      <c r="S198" s="1246"/>
      <c r="T198" s="1246"/>
      <c r="U198" s="1246"/>
      <c r="V198" s="1246"/>
      <c r="W198" s="1246"/>
      <c r="X198" s="505"/>
      <c r="Y198" s="506"/>
      <c r="Z198" s="573"/>
      <c r="AA198" s="574"/>
      <c r="AB198" s="574"/>
      <c r="AC198" s="574"/>
      <c r="AD198" s="505"/>
      <c r="AE198" s="506"/>
      <c r="AF198" s="1237"/>
      <c r="AG198" s="1238"/>
      <c r="AH198" s="1238"/>
      <c r="AI198" s="1238"/>
      <c r="AJ198" s="1238"/>
      <c r="AK198" s="1238"/>
      <c r="AL198" s="1238"/>
      <c r="AM198" s="1239"/>
      <c r="AN198" s="468"/>
      <c r="AO198" s="461"/>
      <c r="AP198" s="462"/>
      <c r="AQ198" s="1245"/>
      <c r="AR198" s="1246"/>
      <c r="AS198" s="1246"/>
      <c r="AT198" s="1246"/>
      <c r="AU198" s="1246"/>
      <c r="AV198" s="1246"/>
      <c r="AW198" s="1246"/>
      <c r="AX198" s="505"/>
      <c r="AY198" s="506"/>
    </row>
    <row r="199" spans="2:51" ht="12" customHeight="1" x14ac:dyDescent="0.25">
      <c r="B199" s="475"/>
      <c r="C199" s="476"/>
      <c r="D199" s="15"/>
      <c r="E199" s="474"/>
      <c r="F199" s="474"/>
      <c r="G199" s="474"/>
      <c r="H199" s="474"/>
      <c r="I199" s="474"/>
      <c r="J199" s="474"/>
      <c r="K199" s="10"/>
      <c r="L199" s="1259"/>
      <c r="M199" s="1260"/>
      <c r="N199" s="1260"/>
      <c r="O199" s="508"/>
      <c r="P199" s="508"/>
      <c r="Q199" s="1247"/>
      <c r="R199" s="1248"/>
      <c r="S199" s="1248"/>
      <c r="T199" s="1248"/>
      <c r="U199" s="1248"/>
      <c r="V199" s="1248"/>
      <c r="W199" s="1248"/>
      <c r="X199" s="508"/>
      <c r="Y199" s="509"/>
      <c r="Z199" s="1222"/>
      <c r="AA199" s="1223"/>
      <c r="AB199" s="1223"/>
      <c r="AC199" s="1223"/>
      <c r="AD199" s="508"/>
      <c r="AE199" s="509"/>
      <c r="AF199" s="1240"/>
      <c r="AG199" s="1241"/>
      <c r="AH199" s="1241"/>
      <c r="AI199" s="1241"/>
      <c r="AJ199" s="1241"/>
      <c r="AK199" s="1241"/>
      <c r="AL199" s="1241"/>
      <c r="AM199" s="1242"/>
      <c r="AN199" s="470"/>
      <c r="AO199" s="464"/>
      <c r="AP199" s="465"/>
      <c r="AQ199" s="1247"/>
      <c r="AR199" s="1248"/>
      <c r="AS199" s="1248"/>
      <c r="AT199" s="1248"/>
      <c r="AU199" s="1248"/>
      <c r="AV199" s="1248"/>
      <c r="AW199" s="1248"/>
      <c r="AX199" s="508"/>
      <c r="AY199" s="509"/>
    </row>
    <row r="200" spans="2:51" ht="12" customHeight="1" x14ac:dyDescent="0.25">
      <c r="B200" s="475"/>
      <c r="C200" s="476"/>
      <c r="D200" s="40"/>
      <c r="E200" s="458"/>
      <c r="F200" s="458"/>
      <c r="G200" s="458"/>
      <c r="H200" s="458"/>
      <c r="I200" s="458"/>
      <c r="J200" s="458"/>
      <c r="K200" s="6"/>
      <c r="L200" s="1255"/>
      <c r="M200" s="1256"/>
      <c r="N200" s="1256"/>
      <c r="O200" s="502" t="s">
        <v>258</v>
      </c>
      <c r="P200" s="502"/>
      <c r="Q200" s="1243"/>
      <c r="R200" s="1244"/>
      <c r="S200" s="1244"/>
      <c r="T200" s="1244"/>
      <c r="U200" s="1244"/>
      <c r="V200" s="1244"/>
      <c r="W200" s="1244"/>
      <c r="X200" s="502" t="s">
        <v>26</v>
      </c>
      <c r="Y200" s="503"/>
      <c r="Z200" s="1232"/>
      <c r="AA200" s="1233"/>
      <c r="AB200" s="1233"/>
      <c r="AC200" s="1233"/>
      <c r="AD200" s="502" t="s">
        <v>256</v>
      </c>
      <c r="AE200" s="503"/>
      <c r="AF200" s="1234"/>
      <c r="AG200" s="1235"/>
      <c r="AH200" s="1235"/>
      <c r="AI200" s="1235"/>
      <c r="AJ200" s="1235"/>
      <c r="AK200" s="1235"/>
      <c r="AL200" s="1235"/>
      <c r="AM200" s="1236"/>
      <c r="AN200" s="466"/>
      <c r="AO200" s="458"/>
      <c r="AP200" s="459"/>
      <c r="AQ200" s="1243"/>
      <c r="AR200" s="1244"/>
      <c r="AS200" s="1244"/>
      <c r="AT200" s="1244"/>
      <c r="AU200" s="1244"/>
      <c r="AV200" s="1244"/>
      <c r="AW200" s="1244"/>
      <c r="AX200" s="502" t="s">
        <v>26</v>
      </c>
      <c r="AY200" s="503"/>
    </row>
    <row r="201" spans="2:51" ht="12" customHeight="1" x14ac:dyDescent="0.25">
      <c r="B201" s="475"/>
      <c r="C201" s="476"/>
      <c r="D201" s="13"/>
      <c r="E201" s="461"/>
      <c r="F201" s="461"/>
      <c r="G201" s="461"/>
      <c r="H201" s="461"/>
      <c r="I201" s="461"/>
      <c r="J201" s="461"/>
      <c r="K201" s="12"/>
      <c r="L201" s="1257"/>
      <c r="M201" s="1258"/>
      <c r="N201" s="1258"/>
      <c r="O201" s="505"/>
      <c r="P201" s="505"/>
      <c r="Q201" s="1245"/>
      <c r="R201" s="1246"/>
      <c r="S201" s="1246"/>
      <c r="T201" s="1246"/>
      <c r="U201" s="1246"/>
      <c r="V201" s="1246"/>
      <c r="W201" s="1246"/>
      <c r="X201" s="505"/>
      <c r="Y201" s="506"/>
      <c r="Z201" s="573"/>
      <c r="AA201" s="574"/>
      <c r="AB201" s="574"/>
      <c r="AC201" s="574"/>
      <c r="AD201" s="505"/>
      <c r="AE201" s="506"/>
      <c r="AF201" s="1237"/>
      <c r="AG201" s="1238"/>
      <c r="AH201" s="1238"/>
      <c r="AI201" s="1238"/>
      <c r="AJ201" s="1238"/>
      <c r="AK201" s="1238"/>
      <c r="AL201" s="1238"/>
      <c r="AM201" s="1239"/>
      <c r="AN201" s="468"/>
      <c r="AO201" s="461"/>
      <c r="AP201" s="462"/>
      <c r="AQ201" s="1245"/>
      <c r="AR201" s="1246"/>
      <c r="AS201" s="1246"/>
      <c r="AT201" s="1246"/>
      <c r="AU201" s="1246"/>
      <c r="AV201" s="1246"/>
      <c r="AW201" s="1246"/>
      <c r="AX201" s="505"/>
      <c r="AY201" s="506"/>
    </row>
    <row r="202" spans="2:51" ht="12" customHeight="1" x14ac:dyDescent="0.25">
      <c r="B202" s="475"/>
      <c r="C202" s="476"/>
      <c r="D202" s="15"/>
      <c r="E202" s="464"/>
      <c r="F202" s="464"/>
      <c r="G202" s="464"/>
      <c r="H202" s="464"/>
      <c r="I202" s="464"/>
      <c r="J202" s="464"/>
      <c r="K202" s="10"/>
      <c r="L202" s="1259"/>
      <c r="M202" s="1260"/>
      <c r="N202" s="1260"/>
      <c r="O202" s="508"/>
      <c r="P202" s="508"/>
      <c r="Q202" s="1247"/>
      <c r="R202" s="1248"/>
      <c r="S202" s="1248"/>
      <c r="T202" s="1248"/>
      <c r="U202" s="1248"/>
      <c r="V202" s="1248"/>
      <c r="W202" s="1248"/>
      <c r="X202" s="508"/>
      <c r="Y202" s="509"/>
      <c r="Z202" s="1222"/>
      <c r="AA202" s="1223"/>
      <c r="AB202" s="1223"/>
      <c r="AC202" s="1223"/>
      <c r="AD202" s="508"/>
      <c r="AE202" s="509"/>
      <c r="AF202" s="1240"/>
      <c r="AG202" s="1241"/>
      <c r="AH202" s="1241"/>
      <c r="AI202" s="1241"/>
      <c r="AJ202" s="1241"/>
      <c r="AK202" s="1241"/>
      <c r="AL202" s="1241"/>
      <c r="AM202" s="1242"/>
      <c r="AN202" s="470"/>
      <c r="AO202" s="464"/>
      <c r="AP202" s="465"/>
      <c r="AQ202" s="1247"/>
      <c r="AR202" s="1248"/>
      <c r="AS202" s="1248"/>
      <c r="AT202" s="1248"/>
      <c r="AU202" s="1248"/>
      <c r="AV202" s="1248"/>
      <c r="AW202" s="1248"/>
      <c r="AX202" s="508"/>
      <c r="AY202" s="509"/>
    </row>
    <row r="203" spans="2:51" ht="12" customHeight="1" x14ac:dyDescent="0.25">
      <c r="B203" s="475"/>
      <c r="C203" s="476"/>
      <c r="D203" s="40"/>
      <c r="E203" s="1261" t="s">
        <v>262</v>
      </c>
      <c r="F203" s="1262"/>
      <c r="G203" s="1262"/>
      <c r="H203" s="1262"/>
      <c r="I203" s="1262"/>
      <c r="J203" s="1262"/>
      <c r="K203" s="6"/>
      <c r="L203" s="1255"/>
      <c r="M203" s="1256"/>
      <c r="N203" s="1256"/>
      <c r="O203" s="502" t="s">
        <v>258</v>
      </c>
      <c r="P203" s="502"/>
      <c r="Q203" s="1243"/>
      <c r="R203" s="1244"/>
      <c r="S203" s="1244"/>
      <c r="T203" s="1244"/>
      <c r="U203" s="1244"/>
      <c r="V203" s="1244"/>
      <c r="W203" s="1244"/>
      <c r="X203" s="502" t="s">
        <v>26</v>
      </c>
      <c r="Y203" s="503"/>
      <c r="Z203" s="1232"/>
      <c r="AA203" s="1233"/>
      <c r="AB203" s="1233"/>
      <c r="AC203" s="1233"/>
      <c r="AD203" s="502" t="s">
        <v>256</v>
      </c>
      <c r="AE203" s="503"/>
      <c r="AF203" s="1234"/>
      <c r="AG203" s="1235"/>
      <c r="AH203" s="1235"/>
      <c r="AI203" s="1235"/>
      <c r="AJ203" s="1235"/>
      <c r="AK203" s="1235"/>
      <c r="AL203" s="1235"/>
      <c r="AM203" s="1236"/>
      <c r="AN203" s="466"/>
      <c r="AO203" s="458"/>
      <c r="AP203" s="459"/>
      <c r="AQ203" s="1243"/>
      <c r="AR203" s="1244"/>
      <c r="AS203" s="1244"/>
      <c r="AT203" s="1244"/>
      <c r="AU203" s="1244"/>
      <c r="AV203" s="1244"/>
      <c r="AW203" s="1244"/>
      <c r="AX203" s="502" t="s">
        <v>26</v>
      </c>
      <c r="AY203" s="503"/>
    </row>
    <row r="204" spans="2:51" ht="12" customHeight="1" x14ac:dyDescent="0.25">
      <c r="B204" s="475"/>
      <c r="C204" s="476"/>
      <c r="D204" s="13"/>
      <c r="E204" s="1263"/>
      <c r="F204" s="1263"/>
      <c r="G204" s="1263"/>
      <c r="H204" s="1263"/>
      <c r="I204" s="1263"/>
      <c r="J204" s="1263"/>
      <c r="K204" s="12"/>
      <c r="L204" s="1257"/>
      <c r="M204" s="1258"/>
      <c r="N204" s="1258"/>
      <c r="O204" s="505"/>
      <c r="P204" s="505"/>
      <c r="Q204" s="1245"/>
      <c r="R204" s="1246"/>
      <c r="S204" s="1246"/>
      <c r="T204" s="1246"/>
      <c r="U204" s="1246"/>
      <c r="V204" s="1246"/>
      <c r="W204" s="1246"/>
      <c r="X204" s="505"/>
      <c r="Y204" s="506"/>
      <c r="Z204" s="573"/>
      <c r="AA204" s="574"/>
      <c r="AB204" s="574"/>
      <c r="AC204" s="574"/>
      <c r="AD204" s="505"/>
      <c r="AE204" s="506"/>
      <c r="AF204" s="1237"/>
      <c r="AG204" s="1238"/>
      <c r="AH204" s="1238"/>
      <c r="AI204" s="1238"/>
      <c r="AJ204" s="1238"/>
      <c r="AK204" s="1238"/>
      <c r="AL204" s="1238"/>
      <c r="AM204" s="1239"/>
      <c r="AN204" s="468"/>
      <c r="AO204" s="461"/>
      <c r="AP204" s="462"/>
      <c r="AQ204" s="1245"/>
      <c r="AR204" s="1246"/>
      <c r="AS204" s="1246"/>
      <c r="AT204" s="1246"/>
      <c r="AU204" s="1246"/>
      <c r="AV204" s="1246"/>
      <c r="AW204" s="1246"/>
      <c r="AX204" s="505"/>
      <c r="AY204" s="506"/>
    </row>
    <row r="205" spans="2:51" ht="12" customHeight="1" x14ac:dyDescent="0.25">
      <c r="B205" s="475"/>
      <c r="C205" s="476"/>
      <c r="D205" s="15"/>
      <c r="E205" s="1264"/>
      <c r="F205" s="1264"/>
      <c r="G205" s="1264"/>
      <c r="H205" s="1264"/>
      <c r="I205" s="1264"/>
      <c r="J205" s="1264"/>
      <c r="K205" s="10"/>
      <c r="L205" s="1259"/>
      <c r="M205" s="1260"/>
      <c r="N205" s="1260"/>
      <c r="O205" s="508"/>
      <c r="P205" s="508"/>
      <c r="Q205" s="1247"/>
      <c r="R205" s="1248"/>
      <c r="S205" s="1248"/>
      <c r="T205" s="1248"/>
      <c r="U205" s="1248"/>
      <c r="V205" s="1248"/>
      <c r="W205" s="1248"/>
      <c r="X205" s="508"/>
      <c r="Y205" s="509"/>
      <c r="Z205" s="1222"/>
      <c r="AA205" s="1223"/>
      <c r="AB205" s="1223"/>
      <c r="AC205" s="1223"/>
      <c r="AD205" s="508"/>
      <c r="AE205" s="509"/>
      <c r="AF205" s="1240"/>
      <c r="AG205" s="1241"/>
      <c r="AH205" s="1241"/>
      <c r="AI205" s="1241"/>
      <c r="AJ205" s="1241"/>
      <c r="AK205" s="1241"/>
      <c r="AL205" s="1241"/>
      <c r="AM205" s="1242"/>
      <c r="AN205" s="470"/>
      <c r="AO205" s="464"/>
      <c r="AP205" s="465"/>
      <c r="AQ205" s="1247"/>
      <c r="AR205" s="1248"/>
      <c r="AS205" s="1248"/>
      <c r="AT205" s="1248"/>
      <c r="AU205" s="1248"/>
      <c r="AV205" s="1248"/>
      <c r="AW205" s="1248"/>
      <c r="AX205" s="508"/>
      <c r="AY205" s="509"/>
    </row>
    <row r="206" spans="2:51" ht="12" customHeight="1" x14ac:dyDescent="0.25">
      <c r="B206" s="475"/>
      <c r="C206" s="476"/>
      <c r="D206" s="40"/>
      <c r="E206" s="458"/>
      <c r="F206" s="458"/>
      <c r="G206" s="458"/>
      <c r="H206" s="458"/>
      <c r="I206" s="458"/>
      <c r="J206" s="458"/>
      <c r="K206" s="6"/>
      <c r="L206" s="1255"/>
      <c r="M206" s="1256"/>
      <c r="N206" s="1256"/>
      <c r="O206" s="502" t="s">
        <v>258</v>
      </c>
      <c r="P206" s="502"/>
      <c r="Q206" s="1243"/>
      <c r="R206" s="1244"/>
      <c r="S206" s="1244"/>
      <c r="T206" s="1244"/>
      <c r="U206" s="1244"/>
      <c r="V206" s="1244"/>
      <c r="W206" s="1244"/>
      <c r="X206" s="502" t="s">
        <v>26</v>
      </c>
      <c r="Y206" s="503"/>
      <c r="Z206" s="1232"/>
      <c r="AA206" s="1233"/>
      <c r="AB206" s="1233"/>
      <c r="AC206" s="1233"/>
      <c r="AD206" s="502" t="s">
        <v>256</v>
      </c>
      <c r="AE206" s="503"/>
      <c r="AF206" s="1234"/>
      <c r="AG206" s="1235"/>
      <c r="AH206" s="1235"/>
      <c r="AI206" s="1235"/>
      <c r="AJ206" s="1235"/>
      <c r="AK206" s="1235"/>
      <c r="AL206" s="1235"/>
      <c r="AM206" s="1236"/>
      <c r="AN206" s="466"/>
      <c r="AO206" s="458"/>
      <c r="AP206" s="459"/>
      <c r="AQ206" s="1243"/>
      <c r="AR206" s="1244"/>
      <c r="AS206" s="1244"/>
      <c r="AT206" s="1244"/>
      <c r="AU206" s="1244"/>
      <c r="AV206" s="1244"/>
      <c r="AW206" s="1244"/>
      <c r="AX206" s="502" t="s">
        <v>26</v>
      </c>
      <c r="AY206" s="503"/>
    </row>
    <row r="207" spans="2:51" ht="12" customHeight="1" x14ac:dyDescent="0.25">
      <c r="B207" s="475"/>
      <c r="C207" s="476"/>
      <c r="D207" s="13"/>
      <c r="E207" s="461"/>
      <c r="F207" s="461"/>
      <c r="G207" s="461"/>
      <c r="H207" s="461"/>
      <c r="I207" s="461"/>
      <c r="J207" s="461"/>
      <c r="K207" s="12"/>
      <c r="L207" s="1257"/>
      <c r="M207" s="1258"/>
      <c r="N207" s="1258"/>
      <c r="O207" s="505"/>
      <c r="P207" s="505"/>
      <c r="Q207" s="1245"/>
      <c r="R207" s="1246"/>
      <c r="S207" s="1246"/>
      <c r="T207" s="1246"/>
      <c r="U207" s="1246"/>
      <c r="V207" s="1246"/>
      <c r="W207" s="1246"/>
      <c r="X207" s="505"/>
      <c r="Y207" s="506"/>
      <c r="Z207" s="573"/>
      <c r="AA207" s="574"/>
      <c r="AB207" s="574"/>
      <c r="AC207" s="574"/>
      <c r="AD207" s="505"/>
      <c r="AE207" s="506"/>
      <c r="AF207" s="1237"/>
      <c r="AG207" s="1238"/>
      <c r="AH207" s="1238"/>
      <c r="AI207" s="1238"/>
      <c r="AJ207" s="1238"/>
      <c r="AK207" s="1238"/>
      <c r="AL207" s="1238"/>
      <c r="AM207" s="1239"/>
      <c r="AN207" s="468"/>
      <c r="AO207" s="461"/>
      <c r="AP207" s="462"/>
      <c r="AQ207" s="1245"/>
      <c r="AR207" s="1246"/>
      <c r="AS207" s="1246"/>
      <c r="AT207" s="1246"/>
      <c r="AU207" s="1246"/>
      <c r="AV207" s="1246"/>
      <c r="AW207" s="1246"/>
      <c r="AX207" s="505"/>
      <c r="AY207" s="506"/>
    </row>
    <row r="208" spans="2:51" ht="12" customHeight="1" x14ac:dyDescent="0.25">
      <c r="B208" s="475"/>
      <c r="C208" s="476"/>
      <c r="D208" s="15"/>
      <c r="E208" s="464"/>
      <c r="F208" s="464"/>
      <c r="G208" s="464"/>
      <c r="H208" s="464"/>
      <c r="I208" s="464"/>
      <c r="J208" s="464"/>
      <c r="K208" s="10"/>
      <c r="L208" s="1259"/>
      <c r="M208" s="1260"/>
      <c r="N208" s="1260"/>
      <c r="O208" s="508"/>
      <c r="P208" s="508"/>
      <c r="Q208" s="1247"/>
      <c r="R208" s="1248"/>
      <c r="S208" s="1248"/>
      <c r="T208" s="1248"/>
      <c r="U208" s="1248"/>
      <c r="V208" s="1248"/>
      <c r="W208" s="1248"/>
      <c r="X208" s="508"/>
      <c r="Y208" s="509"/>
      <c r="Z208" s="1222"/>
      <c r="AA208" s="1223"/>
      <c r="AB208" s="1223"/>
      <c r="AC208" s="1223"/>
      <c r="AD208" s="508"/>
      <c r="AE208" s="509"/>
      <c r="AF208" s="1240"/>
      <c r="AG208" s="1241"/>
      <c r="AH208" s="1241"/>
      <c r="AI208" s="1241"/>
      <c r="AJ208" s="1241"/>
      <c r="AK208" s="1241"/>
      <c r="AL208" s="1241"/>
      <c r="AM208" s="1242"/>
      <c r="AN208" s="470"/>
      <c r="AO208" s="464"/>
      <c r="AP208" s="465"/>
      <c r="AQ208" s="1247"/>
      <c r="AR208" s="1248"/>
      <c r="AS208" s="1248"/>
      <c r="AT208" s="1248"/>
      <c r="AU208" s="1248"/>
      <c r="AV208" s="1248"/>
      <c r="AW208" s="1248"/>
      <c r="AX208" s="508"/>
      <c r="AY208" s="509"/>
    </row>
    <row r="209" spans="2:51" ht="12" customHeight="1" x14ac:dyDescent="0.25">
      <c r="B209" s="475"/>
      <c r="C209" s="476"/>
      <c r="D209" s="40"/>
      <c r="E209" s="458" t="s">
        <v>259</v>
      </c>
      <c r="F209" s="458"/>
      <c r="G209" s="458"/>
      <c r="H209" s="458"/>
      <c r="I209" s="458"/>
      <c r="J209" s="458"/>
      <c r="K209" s="6"/>
      <c r="L209" s="1249"/>
      <c r="M209" s="1250"/>
      <c r="N209" s="1250"/>
      <c r="O209" s="502"/>
      <c r="P209" s="502"/>
      <c r="Q209" s="1243"/>
      <c r="R209" s="1244"/>
      <c r="S209" s="1244"/>
      <c r="T209" s="1244"/>
      <c r="U209" s="1244"/>
      <c r="V209" s="1244"/>
      <c r="W209" s="1244"/>
      <c r="X209" s="502" t="s">
        <v>26</v>
      </c>
      <c r="Y209" s="503"/>
      <c r="Z209" s="1232"/>
      <c r="AA209" s="1233"/>
      <c r="AB209" s="1233"/>
      <c r="AC209" s="1233"/>
      <c r="AD209" s="502"/>
      <c r="AE209" s="503"/>
      <c r="AF209" s="1234"/>
      <c r="AG209" s="1235"/>
      <c r="AH209" s="1235"/>
      <c r="AI209" s="1235"/>
      <c r="AJ209" s="1235"/>
      <c r="AK209" s="1235"/>
      <c r="AL209" s="1235"/>
      <c r="AM209" s="1236"/>
      <c r="AN209" s="466" t="s">
        <v>263</v>
      </c>
      <c r="AO209" s="458"/>
      <c r="AP209" s="459"/>
      <c r="AQ209" s="1243"/>
      <c r="AR209" s="1244"/>
      <c r="AS209" s="1244"/>
      <c r="AT209" s="1244"/>
      <c r="AU209" s="1244"/>
      <c r="AV209" s="1244"/>
      <c r="AW209" s="1244"/>
      <c r="AX209" s="502" t="s">
        <v>26</v>
      </c>
      <c r="AY209" s="503"/>
    </row>
    <row r="210" spans="2:51" ht="12" customHeight="1" x14ac:dyDescent="0.25">
      <c r="B210" s="475"/>
      <c r="C210" s="476"/>
      <c r="D210" s="13"/>
      <c r="E210" s="461"/>
      <c r="F210" s="461"/>
      <c r="G210" s="461"/>
      <c r="H210" s="461"/>
      <c r="I210" s="461"/>
      <c r="J210" s="461"/>
      <c r="K210" s="12"/>
      <c r="L210" s="1251"/>
      <c r="M210" s="1252"/>
      <c r="N210" s="1252"/>
      <c r="O210" s="505"/>
      <c r="P210" s="505"/>
      <c r="Q210" s="1245"/>
      <c r="R210" s="1246"/>
      <c r="S210" s="1246"/>
      <c r="T210" s="1246"/>
      <c r="U210" s="1246"/>
      <c r="V210" s="1246"/>
      <c r="W210" s="1246"/>
      <c r="X210" s="505"/>
      <c r="Y210" s="506"/>
      <c r="Z210" s="573"/>
      <c r="AA210" s="574"/>
      <c r="AB210" s="574"/>
      <c r="AC210" s="574"/>
      <c r="AD210" s="505"/>
      <c r="AE210" s="506"/>
      <c r="AF210" s="1237"/>
      <c r="AG210" s="1238"/>
      <c r="AH210" s="1238"/>
      <c r="AI210" s="1238"/>
      <c r="AJ210" s="1238"/>
      <c r="AK210" s="1238"/>
      <c r="AL210" s="1238"/>
      <c r="AM210" s="1239"/>
      <c r="AN210" s="468"/>
      <c r="AO210" s="461"/>
      <c r="AP210" s="462"/>
      <c r="AQ210" s="1245"/>
      <c r="AR210" s="1246"/>
      <c r="AS210" s="1246"/>
      <c r="AT210" s="1246"/>
      <c r="AU210" s="1246"/>
      <c r="AV210" s="1246"/>
      <c r="AW210" s="1246"/>
      <c r="AX210" s="505"/>
      <c r="AY210" s="506"/>
    </row>
    <row r="211" spans="2:51" ht="12" customHeight="1" x14ac:dyDescent="0.25">
      <c r="B211" s="477"/>
      <c r="C211" s="478"/>
      <c r="D211" s="15"/>
      <c r="E211" s="464"/>
      <c r="F211" s="464"/>
      <c r="G211" s="464"/>
      <c r="H211" s="464"/>
      <c r="I211" s="464"/>
      <c r="J211" s="464"/>
      <c r="K211" s="10"/>
      <c r="L211" s="1253"/>
      <c r="M211" s="1254"/>
      <c r="N211" s="1254"/>
      <c r="O211" s="508"/>
      <c r="P211" s="508"/>
      <c r="Q211" s="1247"/>
      <c r="R211" s="1248"/>
      <c r="S211" s="1248"/>
      <c r="T211" s="1248"/>
      <c r="U211" s="1248"/>
      <c r="V211" s="1248"/>
      <c r="W211" s="1248"/>
      <c r="X211" s="508"/>
      <c r="Y211" s="509"/>
      <c r="Z211" s="1222"/>
      <c r="AA211" s="1223"/>
      <c r="AB211" s="1223"/>
      <c r="AC211" s="1223"/>
      <c r="AD211" s="508"/>
      <c r="AE211" s="509"/>
      <c r="AF211" s="1240"/>
      <c r="AG211" s="1241"/>
      <c r="AH211" s="1241"/>
      <c r="AI211" s="1241"/>
      <c r="AJ211" s="1241"/>
      <c r="AK211" s="1241"/>
      <c r="AL211" s="1241"/>
      <c r="AM211" s="1242"/>
      <c r="AN211" s="470"/>
      <c r="AO211" s="464"/>
      <c r="AP211" s="465"/>
      <c r="AQ211" s="1247"/>
      <c r="AR211" s="1248"/>
      <c r="AS211" s="1248"/>
      <c r="AT211" s="1248"/>
      <c r="AU211" s="1248"/>
      <c r="AV211" s="1248"/>
      <c r="AW211" s="1248"/>
      <c r="AX211" s="508"/>
      <c r="AY211" s="509"/>
    </row>
    <row r="215" spans="2:51" ht="9.75" customHeight="1" x14ac:dyDescent="0.25">
      <c r="B215" s="1226" t="s">
        <v>264</v>
      </c>
      <c r="C215" s="1226"/>
      <c r="D215" s="1226"/>
      <c r="E215" s="1226"/>
      <c r="F215" s="1226"/>
      <c r="G215" s="1226"/>
      <c r="H215" s="1226"/>
      <c r="I215" s="1226"/>
      <c r="J215" s="1226"/>
      <c r="K215" s="1226"/>
      <c r="L215" s="1226"/>
      <c r="M215" s="1226"/>
      <c r="N215" s="1226"/>
      <c r="O215" s="1226"/>
      <c r="P215" s="1226"/>
      <c r="Q215" s="1226"/>
      <c r="R215" s="1226"/>
      <c r="S215" s="1226"/>
      <c r="T215" s="1226"/>
    </row>
    <row r="216" spans="2:51" ht="9.75" customHeight="1" x14ac:dyDescent="0.25">
      <c r="B216" s="1226"/>
      <c r="C216" s="1226"/>
      <c r="D216" s="1226"/>
      <c r="E216" s="1226"/>
      <c r="F216" s="1226"/>
      <c r="G216" s="1226"/>
      <c r="H216" s="1226"/>
      <c r="I216" s="1226"/>
      <c r="J216" s="1226"/>
      <c r="K216" s="1226"/>
      <c r="L216" s="1226"/>
      <c r="M216" s="1226"/>
      <c r="N216" s="1226"/>
      <c r="O216" s="1226"/>
      <c r="P216" s="1226"/>
      <c r="Q216" s="1226"/>
      <c r="R216" s="1226"/>
      <c r="S216" s="1226"/>
      <c r="T216" s="1226"/>
    </row>
    <row r="218" spans="2:51" ht="9.75" customHeight="1" x14ac:dyDescent="0.25">
      <c r="C218" s="466" t="s">
        <v>265</v>
      </c>
      <c r="D218" s="458"/>
      <c r="E218" s="458"/>
      <c r="F218" s="458"/>
      <c r="G218" s="458"/>
      <c r="H218" s="458"/>
      <c r="I218" s="458"/>
      <c r="J218" s="458"/>
      <c r="K218" s="458"/>
      <c r="L218" s="458"/>
      <c r="M218" s="458"/>
      <c r="N218" s="459"/>
      <c r="R218" s="158"/>
      <c r="S218" s="466" t="s">
        <v>266</v>
      </c>
      <c r="T218" s="458"/>
      <c r="U218" s="458"/>
      <c r="V218" s="458"/>
      <c r="W218" s="458"/>
      <c r="X218" s="458"/>
      <c r="Y218" s="458"/>
      <c r="Z218" s="458"/>
      <c r="AA218" s="458"/>
      <c r="AB218" s="458"/>
      <c r="AC218" s="458"/>
      <c r="AD218" s="459"/>
      <c r="AI218" s="466" t="s">
        <v>267</v>
      </c>
      <c r="AJ218" s="458"/>
      <c r="AK218" s="458"/>
      <c r="AL218" s="458"/>
      <c r="AM218" s="458"/>
      <c r="AN218" s="458"/>
      <c r="AO218" s="458"/>
      <c r="AP218" s="458"/>
      <c r="AQ218" s="458"/>
      <c r="AR218" s="458"/>
      <c r="AS218" s="458"/>
      <c r="AT218" s="458"/>
      <c r="AU218" s="458"/>
      <c r="AV218" s="459"/>
    </row>
    <row r="219" spans="2:51" ht="9.75" customHeight="1" x14ac:dyDescent="0.25">
      <c r="C219" s="470"/>
      <c r="D219" s="464"/>
      <c r="E219" s="464"/>
      <c r="F219" s="464"/>
      <c r="G219" s="464"/>
      <c r="H219" s="464"/>
      <c r="I219" s="464"/>
      <c r="J219" s="464"/>
      <c r="K219" s="464"/>
      <c r="L219" s="464"/>
      <c r="M219" s="464"/>
      <c r="N219" s="465"/>
      <c r="R219" s="158"/>
      <c r="S219" s="470"/>
      <c r="T219" s="464"/>
      <c r="U219" s="464"/>
      <c r="V219" s="464"/>
      <c r="W219" s="464"/>
      <c r="X219" s="464"/>
      <c r="Y219" s="464"/>
      <c r="Z219" s="464"/>
      <c r="AA219" s="464"/>
      <c r="AB219" s="464"/>
      <c r="AC219" s="464"/>
      <c r="AD219" s="465"/>
      <c r="AI219" s="470"/>
      <c r="AJ219" s="464"/>
      <c r="AK219" s="464"/>
      <c r="AL219" s="464"/>
      <c r="AM219" s="464"/>
      <c r="AN219" s="464"/>
      <c r="AO219" s="464"/>
      <c r="AP219" s="464"/>
      <c r="AQ219" s="464"/>
      <c r="AR219" s="464"/>
      <c r="AS219" s="464"/>
      <c r="AT219" s="464"/>
      <c r="AU219" s="464"/>
      <c r="AV219" s="465"/>
    </row>
    <row r="220" spans="2:51" ht="9.75" customHeight="1" x14ac:dyDescent="0.25">
      <c r="C220" s="1227"/>
      <c r="D220" s="1228"/>
      <c r="E220" s="1228"/>
      <c r="F220" s="1228"/>
      <c r="G220" s="1228"/>
      <c r="H220" s="1228"/>
      <c r="I220" s="1228"/>
      <c r="J220" s="1228"/>
      <c r="K220" s="1228"/>
      <c r="L220" s="1228"/>
      <c r="M220" s="502" t="s">
        <v>26</v>
      </c>
      <c r="N220" s="503"/>
      <c r="P220" s="1231" t="s">
        <v>268</v>
      </c>
      <c r="Q220" s="1231"/>
      <c r="S220" s="1227"/>
      <c r="T220" s="1228"/>
      <c r="U220" s="1228"/>
      <c r="V220" s="1228"/>
      <c r="W220" s="1228"/>
      <c r="X220" s="1228"/>
      <c r="Y220" s="1228"/>
      <c r="Z220" s="1228"/>
      <c r="AA220" s="1228"/>
      <c r="AB220" s="1228"/>
      <c r="AC220" s="502" t="s">
        <v>26</v>
      </c>
      <c r="AD220" s="503"/>
      <c r="AF220" s="1231" t="s">
        <v>186</v>
      </c>
      <c r="AG220" s="1231"/>
      <c r="AI220" s="583"/>
      <c r="AJ220" s="584"/>
      <c r="AK220" s="584"/>
      <c r="AL220" s="584"/>
      <c r="AM220" s="584"/>
      <c r="AN220" s="584"/>
      <c r="AO220" s="584"/>
      <c r="AP220" s="584"/>
      <c r="AQ220" s="584"/>
      <c r="AR220" s="584"/>
      <c r="AS220" s="584"/>
      <c r="AT220" s="1218" t="s">
        <v>26</v>
      </c>
      <c r="AU220" s="1218"/>
      <c r="AV220" s="1219"/>
    </row>
    <row r="221" spans="2:51" ht="9.75" customHeight="1" x14ac:dyDescent="0.25">
      <c r="C221" s="1229"/>
      <c r="D221" s="1224"/>
      <c r="E221" s="1224"/>
      <c r="F221" s="1224"/>
      <c r="G221" s="1224"/>
      <c r="H221" s="1224"/>
      <c r="I221" s="1224"/>
      <c r="J221" s="1224"/>
      <c r="K221" s="1224"/>
      <c r="L221" s="1224"/>
      <c r="M221" s="505"/>
      <c r="N221" s="506"/>
      <c r="P221" s="1231"/>
      <c r="Q221" s="1231"/>
      <c r="S221" s="1229"/>
      <c r="T221" s="1224"/>
      <c r="U221" s="1224"/>
      <c r="V221" s="1224"/>
      <c r="W221" s="1224"/>
      <c r="X221" s="1224"/>
      <c r="Y221" s="1224"/>
      <c r="Z221" s="1224"/>
      <c r="AA221" s="1224"/>
      <c r="AB221" s="1224"/>
      <c r="AC221" s="505"/>
      <c r="AD221" s="506"/>
      <c r="AF221" s="1231"/>
      <c r="AG221" s="1231"/>
      <c r="AI221" s="585"/>
      <c r="AJ221" s="586"/>
      <c r="AK221" s="586"/>
      <c r="AL221" s="586"/>
      <c r="AM221" s="586"/>
      <c r="AN221" s="586"/>
      <c r="AO221" s="586"/>
      <c r="AP221" s="586"/>
      <c r="AQ221" s="586"/>
      <c r="AR221" s="586"/>
      <c r="AS221" s="586"/>
      <c r="AT221" s="1220"/>
      <c r="AU221" s="1220"/>
      <c r="AV221" s="1221"/>
    </row>
    <row r="222" spans="2:51" ht="9.75" customHeight="1" x14ac:dyDescent="0.25">
      <c r="C222" s="1229"/>
      <c r="D222" s="1224"/>
      <c r="E222" s="1224"/>
      <c r="F222" s="1224"/>
      <c r="G222" s="1224"/>
      <c r="H222" s="1224"/>
      <c r="I222" s="1224"/>
      <c r="J222" s="1224"/>
      <c r="K222" s="1224"/>
      <c r="L222" s="1224"/>
      <c r="M222" s="505"/>
      <c r="N222" s="506"/>
      <c r="P222" s="1231"/>
      <c r="Q222" s="1231"/>
      <c r="S222" s="1229"/>
      <c r="T222" s="1224"/>
      <c r="U222" s="1224"/>
      <c r="V222" s="1224"/>
      <c r="W222" s="1224"/>
      <c r="X222" s="1224"/>
      <c r="Y222" s="1224"/>
      <c r="Z222" s="1224"/>
      <c r="AA222" s="1224"/>
      <c r="AB222" s="1224"/>
      <c r="AC222" s="505"/>
      <c r="AD222" s="506"/>
      <c r="AF222" s="1231"/>
      <c r="AG222" s="1231"/>
      <c r="AI222" s="585"/>
      <c r="AJ222" s="586"/>
      <c r="AK222" s="586"/>
      <c r="AL222" s="586"/>
      <c r="AM222" s="586"/>
      <c r="AN222" s="586"/>
      <c r="AO222" s="586"/>
      <c r="AP222" s="586"/>
      <c r="AQ222" s="586"/>
      <c r="AR222" s="586"/>
      <c r="AS222" s="586"/>
      <c r="AT222" s="1220"/>
      <c r="AU222" s="1220"/>
      <c r="AV222" s="1221"/>
    </row>
    <row r="223" spans="2:51" ht="9.75" customHeight="1" x14ac:dyDescent="0.25">
      <c r="C223" s="1229"/>
      <c r="D223" s="1224"/>
      <c r="E223" s="1224"/>
      <c r="F223" s="1224"/>
      <c r="G223" s="1224"/>
      <c r="H223" s="1224"/>
      <c r="I223" s="1224"/>
      <c r="J223" s="1224"/>
      <c r="K223" s="1224"/>
      <c r="L223" s="1224"/>
      <c r="M223" s="505"/>
      <c r="N223" s="506"/>
      <c r="P223" s="1231"/>
      <c r="Q223" s="1231"/>
      <c r="S223" s="1229"/>
      <c r="T223" s="1224"/>
      <c r="U223" s="1224"/>
      <c r="V223" s="1224"/>
      <c r="W223" s="1224"/>
      <c r="X223" s="1224"/>
      <c r="Y223" s="1224"/>
      <c r="Z223" s="1224"/>
      <c r="AA223" s="1224"/>
      <c r="AB223" s="1224"/>
      <c r="AC223" s="505"/>
      <c r="AD223" s="506"/>
      <c r="AF223" s="1231"/>
      <c r="AG223" s="1231"/>
      <c r="AI223" s="585"/>
      <c r="AJ223" s="586"/>
      <c r="AK223" s="586"/>
      <c r="AL223" s="586"/>
      <c r="AM223" s="586"/>
      <c r="AN223" s="586"/>
      <c r="AO223" s="586"/>
      <c r="AP223" s="586"/>
      <c r="AQ223" s="586"/>
      <c r="AR223" s="586"/>
      <c r="AS223" s="586"/>
      <c r="AT223" s="1220"/>
      <c r="AU223" s="1220"/>
      <c r="AV223" s="1221"/>
    </row>
    <row r="224" spans="2:51" ht="9.75" customHeight="1" x14ac:dyDescent="0.25">
      <c r="C224" s="1229"/>
      <c r="D224" s="1224"/>
      <c r="E224" s="1224"/>
      <c r="F224" s="1224"/>
      <c r="G224" s="1224"/>
      <c r="H224" s="1224"/>
      <c r="I224" s="1224"/>
      <c r="J224" s="1224"/>
      <c r="K224" s="1224"/>
      <c r="L224" s="1224"/>
      <c r="M224" s="505"/>
      <c r="N224" s="506"/>
      <c r="P224" s="1231"/>
      <c r="Q224" s="1231"/>
      <c r="S224" s="1229"/>
      <c r="T224" s="1224"/>
      <c r="U224" s="1224"/>
      <c r="V224" s="1224"/>
      <c r="W224" s="1224"/>
      <c r="X224" s="1224"/>
      <c r="Y224" s="1224"/>
      <c r="Z224" s="1224"/>
      <c r="AA224" s="1224"/>
      <c r="AB224" s="1224"/>
      <c r="AC224" s="505"/>
      <c r="AD224" s="506"/>
      <c r="AF224" s="1231"/>
      <c r="AG224" s="1231"/>
      <c r="AI224" s="573" t="s">
        <v>269</v>
      </c>
      <c r="AJ224" s="574"/>
      <c r="AK224" s="574"/>
      <c r="AL224" s="1224"/>
      <c r="AM224" s="1224"/>
      <c r="AN224" s="1224"/>
      <c r="AO224" s="1224"/>
      <c r="AP224" s="1224"/>
      <c r="AQ224" s="1224"/>
      <c r="AR224" s="1224"/>
      <c r="AS224" s="1224"/>
      <c r="AT224" s="505" t="s">
        <v>270</v>
      </c>
      <c r="AU224" s="505"/>
      <c r="AV224" s="506"/>
    </row>
    <row r="225" spans="3:48" ht="9.75" customHeight="1" x14ac:dyDescent="0.25">
      <c r="C225" s="1229"/>
      <c r="D225" s="1224"/>
      <c r="E225" s="1224"/>
      <c r="F225" s="1224"/>
      <c r="G225" s="1224"/>
      <c r="H225" s="1224"/>
      <c r="I225" s="1224"/>
      <c r="J225" s="1224"/>
      <c r="K225" s="1224"/>
      <c r="L225" s="1224"/>
      <c r="M225" s="505"/>
      <c r="N225" s="506"/>
      <c r="P225" s="1231"/>
      <c r="Q225" s="1231"/>
      <c r="S225" s="1229"/>
      <c r="T225" s="1224"/>
      <c r="U225" s="1224"/>
      <c r="V225" s="1224"/>
      <c r="W225" s="1224"/>
      <c r="X225" s="1224"/>
      <c r="Y225" s="1224"/>
      <c r="Z225" s="1224"/>
      <c r="AA225" s="1224"/>
      <c r="AB225" s="1224"/>
      <c r="AC225" s="505"/>
      <c r="AD225" s="506"/>
      <c r="AF225" s="1231"/>
      <c r="AG225" s="1231"/>
      <c r="AI225" s="573"/>
      <c r="AJ225" s="574"/>
      <c r="AK225" s="574"/>
      <c r="AL225" s="1224"/>
      <c r="AM225" s="1224"/>
      <c r="AN225" s="1224"/>
      <c r="AO225" s="1224"/>
      <c r="AP225" s="1224"/>
      <c r="AQ225" s="1224"/>
      <c r="AR225" s="1224"/>
      <c r="AS225" s="1224"/>
      <c r="AT225" s="505"/>
      <c r="AU225" s="505"/>
      <c r="AV225" s="506"/>
    </row>
    <row r="226" spans="3:48" ht="9.75" customHeight="1" x14ac:dyDescent="0.25">
      <c r="C226" s="1230"/>
      <c r="D226" s="1225"/>
      <c r="E226" s="1225"/>
      <c r="F226" s="1225"/>
      <c r="G226" s="1225"/>
      <c r="H226" s="1225"/>
      <c r="I226" s="1225"/>
      <c r="J226" s="1225"/>
      <c r="K226" s="1225"/>
      <c r="L226" s="1225"/>
      <c r="M226" s="508"/>
      <c r="N226" s="509"/>
      <c r="P226" s="1231"/>
      <c r="Q226" s="1231"/>
      <c r="S226" s="1230"/>
      <c r="T226" s="1225"/>
      <c r="U226" s="1225"/>
      <c r="V226" s="1225"/>
      <c r="W226" s="1225"/>
      <c r="X226" s="1225"/>
      <c r="Y226" s="1225"/>
      <c r="Z226" s="1225"/>
      <c r="AA226" s="1225"/>
      <c r="AB226" s="1225"/>
      <c r="AC226" s="508"/>
      <c r="AD226" s="509"/>
      <c r="AF226" s="1231"/>
      <c r="AG226" s="1231"/>
      <c r="AI226" s="1222"/>
      <c r="AJ226" s="1223"/>
      <c r="AK226" s="1223"/>
      <c r="AL226" s="1225"/>
      <c r="AM226" s="1225"/>
      <c r="AN226" s="1225"/>
      <c r="AO226" s="1225"/>
      <c r="AP226" s="1225"/>
      <c r="AQ226" s="1225"/>
      <c r="AR226" s="1225"/>
      <c r="AS226" s="1225"/>
      <c r="AT226" s="508"/>
      <c r="AU226" s="508"/>
      <c r="AV226" s="509"/>
    </row>
  </sheetData>
  <mergeCells count="252">
    <mergeCell ref="B2:E3"/>
    <mergeCell ref="G2:AQ3"/>
    <mergeCell ref="B6:J7"/>
    <mergeCell ref="B9:C32"/>
    <mergeCell ref="E9:I14"/>
    <mergeCell ref="K9:S14"/>
    <mergeCell ref="T9:V14"/>
    <mergeCell ref="W9:X32"/>
    <mergeCell ref="Z9:AH14"/>
    <mergeCell ref="AJ9:AW14"/>
    <mergeCell ref="E15:I17"/>
    <mergeCell ref="K15:S17"/>
    <mergeCell ref="T15:V17"/>
    <mergeCell ref="Z15:AH17"/>
    <mergeCell ref="AJ15:AS17"/>
    <mergeCell ref="AT15:AW17"/>
    <mergeCell ref="D18:J20"/>
    <mergeCell ref="K18:M20"/>
    <mergeCell ref="N18:S20"/>
    <mergeCell ref="T18:V20"/>
    <mergeCell ref="Z18:AH20"/>
    <mergeCell ref="AJ18:AS20"/>
    <mergeCell ref="AT18:AW20"/>
    <mergeCell ref="E21:I26"/>
    <mergeCell ref="K21:S23"/>
    <mergeCell ref="T21:V23"/>
    <mergeCell ref="Z21:AH26"/>
    <mergeCell ref="AJ21:AS23"/>
    <mergeCell ref="AT21:AW23"/>
    <mergeCell ref="K24:M26"/>
    <mergeCell ref="N24:S26"/>
    <mergeCell ref="T24:V26"/>
    <mergeCell ref="AJ24:AN26"/>
    <mergeCell ref="AO24:AS26"/>
    <mergeCell ref="AT24:AW26"/>
    <mergeCell ref="E27:I32"/>
    <mergeCell ref="K27:S29"/>
    <mergeCell ref="T27:V29"/>
    <mergeCell ref="Z27:AH32"/>
    <mergeCell ref="AJ27:AW32"/>
    <mergeCell ref="K30:S32"/>
    <mergeCell ref="T30:V32"/>
    <mergeCell ref="B36:P37"/>
    <mergeCell ref="B39:K40"/>
    <mergeCell ref="M39:AW40"/>
    <mergeCell ref="B41:K42"/>
    <mergeCell ref="L41:AW42"/>
    <mergeCell ref="C43:J44"/>
    <mergeCell ref="L43:AW48"/>
    <mergeCell ref="C45:J46"/>
    <mergeCell ref="B47:K48"/>
    <mergeCell ref="C49:J50"/>
    <mergeCell ref="L49:AW54"/>
    <mergeCell ref="C51:J52"/>
    <mergeCell ref="B53:K54"/>
    <mergeCell ref="C55:J56"/>
    <mergeCell ref="L55:AW60"/>
    <mergeCell ref="C57:J58"/>
    <mergeCell ref="B59:K60"/>
    <mergeCell ref="C61:J62"/>
    <mergeCell ref="L61:AW66"/>
    <mergeCell ref="C63:J64"/>
    <mergeCell ref="B65:K66"/>
    <mergeCell ref="B68:AW69"/>
    <mergeCell ref="B86:T87"/>
    <mergeCell ref="B89:L100"/>
    <mergeCell ref="M89:AW100"/>
    <mergeCell ref="B101:C124"/>
    <mergeCell ref="E101:K112"/>
    <mergeCell ref="M101:AW112"/>
    <mergeCell ref="E113:K124"/>
    <mergeCell ref="M113:AW124"/>
    <mergeCell ref="B128:T129"/>
    <mergeCell ref="C131:K136"/>
    <mergeCell ref="M131:AW136"/>
    <mergeCell ref="C137:K142"/>
    <mergeCell ref="M137:AW142"/>
    <mergeCell ref="C143:K148"/>
    <mergeCell ref="M143:AW148"/>
    <mergeCell ref="B149:L154"/>
    <mergeCell ref="M149:AW154"/>
    <mergeCell ref="C155:K160"/>
    <mergeCell ref="M155:AW160"/>
    <mergeCell ref="B168:T169"/>
    <mergeCell ref="B171:K172"/>
    <mergeCell ref="L171:P172"/>
    <mergeCell ref="Q171:Y172"/>
    <mergeCell ref="Z171:AE172"/>
    <mergeCell ref="AF171:AM172"/>
    <mergeCell ref="AN171:AP172"/>
    <mergeCell ref="AQ171:AY172"/>
    <mergeCell ref="B173:C184"/>
    <mergeCell ref="E173:J175"/>
    <mergeCell ref="L173:N175"/>
    <mergeCell ref="O173:P175"/>
    <mergeCell ref="Q173:W175"/>
    <mergeCell ref="X173:Y175"/>
    <mergeCell ref="Z173:AE173"/>
    <mergeCell ref="AF173:AM175"/>
    <mergeCell ref="AN173:AP175"/>
    <mergeCell ref="AQ173:AW175"/>
    <mergeCell ref="AX173:AY175"/>
    <mergeCell ref="Z174:AC175"/>
    <mergeCell ref="AD174:AE175"/>
    <mergeCell ref="E176:J178"/>
    <mergeCell ref="L176:N178"/>
    <mergeCell ref="O176:P178"/>
    <mergeCell ref="Q176:W178"/>
    <mergeCell ref="X176:Y178"/>
    <mergeCell ref="Z176:AC178"/>
    <mergeCell ref="AD176:AE178"/>
    <mergeCell ref="AF176:AM178"/>
    <mergeCell ref="AN176:AP178"/>
    <mergeCell ref="AQ176:AW178"/>
    <mergeCell ref="AX176:AY178"/>
    <mergeCell ref="E179:J181"/>
    <mergeCell ref="L179:N181"/>
    <mergeCell ref="O179:P181"/>
    <mergeCell ref="Q179:W181"/>
    <mergeCell ref="X179:Y181"/>
    <mergeCell ref="Z179:AC181"/>
    <mergeCell ref="AD179:AE181"/>
    <mergeCell ref="AF179:AM181"/>
    <mergeCell ref="AN179:AP181"/>
    <mergeCell ref="AQ179:AW181"/>
    <mergeCell ref="AX179:AY181"/>
    <mergeCell ref="E182:J184"/>
    <mergeCell ref="L182:N184"/>
    <mergeCell ref="O182:P184"/>
    <mergeCell ref="Q182:W184"/>
    <mergeCell ref="X182:Y184"/>
    <mergeCell ref="Z182:AC184"/>
    <mergeCell ref="AD182:AE184"/>
    <mergeCell ref="AF182:AM184"/>
    <mergeCell ref="AN182:AP184"/>
    <mergeCell ref="AQ182:AW184"/>
    <mergeCell ref="AX182:AY184"/>
    <mergeCell ref="B185:C211"/>
    <mergeCell ref="E185:J187"/>
    <mergeCell ref="L185:N187"/>
    <mergeCell ref="O185:P187"/>
    <mergeCell ref="Q185:W187"/>
    <mergeCell ref="X185:Y187"/>
    <mergeCell ref="E188:J190"/>
    <mergeCell ref="L188:N190"/>
    <mergeCell ref="O188:P190"/>
    <mergeCell ref="Q188:W190"/>
    <mergeCell ref="Z185:AC187"/>
    <mergeCell ref="AD185:AE187"/>
    <mergeCell ref="AF185:AM187"/>
    <mergeCell ref="AN185:AP187"/>
    <mergeCell ref="AQ185:AW187"/>
    <mergeCell ref="AX185:AY187"/>
    <mergeCell ref="X188:Y190"/>
    <mergeCell ref="Z188:AC190"/>
    <mergeCell ref="AD188:AE190"/>
    <mergeCell ref="AF188:AM190"/>
    <mergeCell ref="AN188:AP190"/>
    <mergeCell ref="AQ188:AW190"/>
    <mergeCell ref="AX188:AY190"/>
    <mergeCell ref="E191:J193"/>
    <mergeCell ref="L191:N193"/>
    <mergeCell ref="O191:P193"/>
    <mergeCell ref="Q191:W193"/>
    <mergeCell ref="X191:Y193"/>
    <mergeCell ref="Z191:AC193"/>
    <mergeCell ref="AD191:AE193"/>
    <mergeCell ref="AF191:AM193"/>
    <mergeCell ref="AN191:AP193"/>
    <mergeCell ref="AQ191:AW193"/>
    <mergeCell ref="AX191:AY193"/>
    <mergeCell ref="E194:J196"/>
    <mergeCell ref="L194:N196"/>
    <mergeCell ref="O194:P196"/>
    <mergeCell ref="Q194:W196"/>
    <mergeCell ref="X194:Y196"/>
    <mergeCell ref="Z194:AC196"/>
    <mergeCell ref="AD194:AE196"/>
    <mergeCell ref="AF194:AM196"/>
    <mergeCell ref="AN194:AP196"/>
    <mergeCell ref="AQ194:AW196"/>
    <mergeCell ref="AX194:AY196"/>
    <mergeCell ref="E197:J199"/>
    <mergeCell ref="L197:N199"/>
    <mergeCell ref="O197:P199"/>
    <mergeCell ref="Q197:W199"/>
    <mergeCell ref="X197:Y199"/>
    <mergeCell ref="Z197:AC199"/>
    <mergeCell ref="AD197:AE199"/>
    <mergeCell ref="AN197:AP199"/>
    <mergeCell ref="AQ197:AW199"/>
    <mergeCell ref="AX197:AY199"/>
    <mergeCell ref="E200:J202"/>
    <mergeCell ref="L200:N202"/>
    <mergeCell ref="O200:P202"/>
    <mergeCell ref="Q200:W202"/>
    <mergeCell ref="X200:Y202"/>
    <mergeCell ref="Z200:AC202"/>
    <mergeCell ref="E203:J205"/>
    <mergeCell ref="L203:N205"/>
    <mergeCell ref="O203:P205"/>
    <mergeCell ref="Q203:W205"/>
    <mergeCell ref="X203:Y205"/>
    <mergeCell ref="AF197:AM199"/>
    <mergeCell ref="AX203:AY205"/>
    <mergeCell ref="AD200:AE202"/>
    <mergeCell ref="AF200:AM202"/>
    <mergeCell ref="AN200:AP202"/>
    <mergeCell ref="AQ200:AW202"/>
    <mergeCell ref="AX200:AY202"/>
    <mergeCell ref="Z206:AC208"/>
    <mergeCell ref="Z203:AC205"/>
    <mergeCell ref="AD203:AE205"/>
    <mergeCell ref="AF203:AM205"/>
    <mergeCell ref="AN203:AP205"/>
    <mergeCell ref="AQ203:AW205"/>
    <mergeCell ref="E209:J211"/>
    <mergeCell ref="L209:N211"/>
    <mergeCell ref="O209:P211"/>
    <mergeCell ref="Q209:W211"/>
    <mergeCell ref="X209:Y211"/>
    <mergeCell ref="E206:J208"/>
    <mergeCell ref="L206:N208"/>
    <mergeCell ref="O206:P208"/>
    <mergeCell ref="Q206:W208"/>
    <mergeCell ref="X206:Y208"/>
    <mergeCell ref="AX209:AY211"/>
    <mergeCell ref="AD206:AE208"/>
    <mergeCell ref="AF206:AM208"/>
    <mergeCell ref="AN206:AP208"/>
    <mergeCell ref="AQ206:AW208"/>
    <mergeCell ref="AX206:AY208"/>
    <mergeCell ref="P220:Q226"/>
    <mergeCell ref="S220:AB226"/>
    <mergeCell ref="AC220:AD226"/>
    <mergeCell ref="AF220:AG226"/>
    <mergeCell ref="Z209:AC211"/>
    <mergeCell ref="AD209:AE211"/>
    <mergeCell ref="AF209:AM211"/>
    <mergeCell ref="AI220:AS223"/>
    <mergeCell ref="AN209:AP211"/>
    <mergeCell ref="AQ209:AW211"/>
    <mergeCell ref="AT220:AV223"/>
    <mergeCell ref="AI224:AK226"/>
    <mergeCell ref="AL224:AS226"/>
    <mergeCell ref="AT224:AV226"/>
    <mergeCell ref="B215:T216"/>
    <mergeCell ref="C218:N219"/>
    <mergeCell ref="S218:AD219"/>
    <mergeCell ref="AI218:AV219"/>
    <mergeCell ref="C220:L226"/>
    <mergeCell ref="M220:N226"/>
  </mergeCells>
  <phoneticPr fontId="2"/>
  <pageMargins left="0.78740157480314965" right="0.55118110236220474" top="0.78740157480314965" bottom="0.78740157480314965" header="0.51181102362204722" footer="0.31496062992125984"/>
  <pageSetup paperSize="9" scale="98" fitToHeight="0" orientation="portrait" r:id="rId1"/>
  <headerFooter alignWithMargins="0">
    <oddHeader>&amp;R&amp;9一般実地演習別表（マンション開発法）</oddHeader>
    <oddFooter>&amp;C&amp;"ＭＳ Ｐ明朝,標準"- &amp;P -&amp;R&amp;A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I230"/>
  <sheetViews>
    <sheetView view="pageBreakPreview" zoomScaleNormal="100" zoomScaleSheetLayoutView="100" workbookViewId="0">
      <selection activeCell="B2" sqref="B2:E3"/>
    </sheetView>
  </sheetViews>
  <sheetFormatPr defaultColWidth="1.796875" defaultRowHeight="9.75" customHeight="1" x14ac:dyDescent="0.25"/>
  <cols>
    <col min="1" max="16384" width="1.796875" style="2"/>
  </cols>
  <sheetData>
    <row r="2" spans="1:61" ht="9.75" customHeight="1" x14ac:dyDescent="0.25">
      <c r="B2" s="510" t="s">
        <v>553</v>
      </c>
      <c r="C2" s="510"/>
      <c r="D2" s="510"/>
      <c r="E2" s="510"/>
      <c r="G2" s="158"/>
      <c r="H2" s="511" t="s">
        <v>271</v>
      </c>
      <c r="I2" s="511"/>
      <c r="J2" s="511"/>
      <c r="K2" s="511"/>
      <c r="L2" s="511"/>
      <c r="M2" s="511"/>
      <c r="N2" s="511"/>
      <c r="O2" s="511"/>
      <c r="P2" s="511"/>
      <c r="Q2" s="511"/>
      <c r="R2" s="511"/>
      <c r="S2" s="511"/>
      <c r="T2" s="511"/>
      <c r="U2" s="511"/>
      <c r="V2" s="511"/>
      <c r="W2" s="511"/>
      <c r="X2" s="511"/>
      <c r="Y2" s="511"/>
      <c r="Z2" s="511"/>
      <c r="AA2" s="511"/>
      <c r="AB2" s="511"/>
      <c r="AC2" s="511"/>
      <c r="AD2" s="511"/>
      <c r="AE2" s="511"/>
      <c r="AF2" s="511"/>
      <c r="AG2" s="511"/>
      <c r="AH2" s="511"/>
      <c r="AI2" s="511"/>
      <c r="AJ2" s="511"/>
      <c r="AK2" s="511"/>
      <c r="AL2" s="511"/>
      <c r="AM2" s="511"/>
      <c r="AN2" s="511"/>
      <c r="AO2" s="511"/>
      <c r="AP2" s="511"/>
      <c r="AQ2" s="511"/>
      <c r="AR2" s="511"/>
    </row>
    <row r="3" spans="1:61" ht="9.75" customHeight="1" x14ac:dyDescent="0.25">
      <c r="B3" s="510"/>
      <c r="C3" s="510"/>
      <c r="D3" s="510"/>
      <c r="E3" s="510"/>
      <c r="G3" s="158"/>
      <c r="H3" s="511"/>
      <c r="I3" s="511"/>
      <c r="J3" s="511"/>
      <c r="K3" s="511"/>
      <c r="L3" s="511"/>
      <c r="M3" s="511"/>
      <c r="N3" s="511"/>
      <c r="O3" s="511"/>
      <c r="P3" s="511"/>
      <c r="Q3" s="511"/>
      <c r="R3" s="511"/>
      <c r="S3" s="511"/>
      <c r="T3" s="511"/>
      <c r="U3" s="511"/>
      <c r="V3" s="511"/>
      <c r="W3" s="511"/>
      <c r="X3" s="511"/>
      <c r="Y3" s="511"/>
      <c r="Z3" s="511"/>
      <c r="AA3" s="511"/>
      <c r="AB3" s="511"/>
      <c r="AC3" s="511"/>
      <c r="AD3" s="511"/>
      <c r="AE3" s="511"/>
      <c r="AF3" s="511"/>
      <c r="AG3" s="511"/>
      <c r="AH3" s="511"/>
      <c r="AI3" s="511"/>
      <c r="AJ3" s="511"/>
      <c r="AK3" s="511"/>
      <c r="AL3" s="511"/>
      <c r="AM3" s="511"/>
      <c r="AN3" s="511"/>
      <c r="AO3" s="511"/>
      <c r="AP3" s="511"/>
      <c r="AQ3" s="511"/>
      <c r="AR3" s="511"/>
      <c r="AY3" s="449" t="s">
        <v>566</v>
      </c>
    </row>
    <row r="4" spans="1:61" ht="9.75" customHeight="1" x14ac:dyDescent="0.25">
      <c r="A4" s="148"/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</row>
    <row r="5" spans="1:61" ht="9.75" customHeight="1" x14ac:dyDescent="0.25">
      <c r="A5" s="148"/>
      <c r="B5" s="148"/>
      <c r="C5" s="148"/>
      <c r="D5" s="148"/>
      <c r="E5" s="148"/>
      <c r="F5" s="148"/>
      <c r="G5" s="148"/>
      <c r="H5" s="148"/>
      <c r="I5" s="148"/>
      <c r="J5" s="148"/>
      <c r="K5" s="148"/>
      <c r="L5" s="148"/>
      <c r="M5" s="148"/>
      <c r="N5" s="148"/>
      <c r="O5" s="148"/>
      <c r="P5" s="148"/>
      <c r="Q5" s="148"/>
      <c r="R5" s="148"/>
      <c r="S5" s="148"/>
      <c r="T5" s="148"/>
      <c r="U5" s="148"/>
    </row>
    <row r="6" spans="1:61" ht="9.75" customHeight="1" x14ac:dyDescent="0.25">
      <c r="B6" s="1226" t="s">
        <v>272</v>
      </c>
      <c r="C6" s="1226"/>
      <c r="D6" s="1226"/>
      <c r="E6" s="1226"/>
      <c r="F6" s="1226"/>
      <c r="G6" s="1226"/>
      <c r="H6" s="1226"/>
      <c r="I6" s="1226"/>
      <c r="J6" s="1226"/>
    </row>
    <row r="7" spans="1:61" ht="9.75" customHeight="1" x14ac:dyDescent="0.25">
      <c r="B7" s="1226"/>
      <c r="C7" s="1226"/>
      <c r="D7" s="1226"/>
      <c r="E7" s="1226"/>
      <c r="F7" s="1226"/>
      <c r="G7" s="1226"/>
      <c r="H7" s="1226"/>
      <c r="I7" s="1226"/>
      <c r="J7" s="1226"/>
    </row>
    <row r="8" spans="1:61" ht="9.75" customHeight="1" x14ac:dyDescent="0.25">
      <c r="B8" s="148"/>
      <c r="C8" s="148"/>
      <c r="D8" s="148"/>
      <c r="E8" s="148"/>
      <c r="F8" s="148"/>
      <c r="G8" s="148"/>
      <c r="H8" s="148"/>
      <c r="I8" s="148"/>
      <c r="J8" s="148"/>
    </row>
    <row r="9" spans="1:61" ht="9.75" customHeight="1" x14ac:dyDescent="0.25">
      <c r="B9" s="149" t="s">
        <v>207</v>
      </c>
      <c r="C9" s="472" t="s">
        <v>208</v>
      </c>
      <c r="D9" s="472"/>
      <c r="E9" s="472"/>
      <c r="F9" s="472"/>
      <c r="G9" s="472"/>
      <c r="H9" s="472"/>
      <c r="I9" s="472"/>
      <c r="J9" s="472"/>
      <c r="K9" s="6"/>
      <c r="L9" s="1243"/>
      <c r="M9" s="1244"/>
      <c r="N9" s="1244"/>
      <c r="O9" s="1244"/>
      <c r="P9" s="1244"/>
      <c r="Q9" s="1244"/>
      <c r="R9" s="1244"/>
      <c r="S9" s="1244"/>
      <c r="T9" s="1244"/>
      <c r="U9" s="1244"/>
      <c r="V9" s="1244"/>
      <c r="W9" s="1244"/>
      <c r="X9" s="1244"/>
      <c r="Y9" s="1244"/>
      <c r="Z9" s="458" t="s">
        <v>200</v>
      </c>
      <c r="AA9" s="458"/>
      <c r="AB9" s="502"/>
      <c r="AC9" s="502"/>
      <c r="AD9" s="502"/>
      <c r="AE9" s="502"/>
      <c r="AF9" s="503"/>
      <c r="AG9" s="136"/>
      <c r="AH9" s="137"/>
      <c r="AI9" s="137"/>
      <c r="AJ9" s="137"/>
      <c r="AK9" s="137"/>
      <c r="AL9" s="137"/>
      <c r="AM9" s="137"/>
      <c r="AN9" s="137"/>
      <c r="AO9" s="137"/>
      <c r="AP9" s="137"/>
      <c r="AQ9" s="137"/>
      <c r="AR9" s="137"/>
      <c r="AS9" s="137"/>
      <c r="AT9" s="137"/>
      <c r="AU9" s="137"/>
      <c r="AV9" s="137"/>
      <c r="AW9" s="137"/>
      <c r="AX9" s="137"/>
      <c r="AY9" s="137"/>
      <c r="AZ9" s="137"/>
      <c r="BA9" s="137"/>
      <c r="BB9" s="137"/>
      <c r="BC9" s="137"/>
      <c r="BD9" s="137"/>
      <c r="BE9" s="137"/>
      <c r="BF9" s="137"/>
      <c r="BG9" s="137"/>
      <c r="BH9" s="137"/>
      <c r="BI9" s="137"/>
    </row>
    <row r="10" spans="1:61" ht="9.75" customHeight="1" x14ac:dyDescent="0.25">
      <c r="B10" s="132"/>
      <c r="C10" s="473"/>
      <c r="D10" s="473"/>
      <c r="E10" s="473"/>
      <c r="F10" s="473"/>
      <c r="G10" s="473"/>
      <c r="H10" s="473"/>
      <c r="I10" s="473"/>
      <c r="J10" s="473"/>
      <c r="K10" s="12"/>
      <c r="L10" s="1245"/>
      <c r="M10" s="1246"/>
      <c r="N10" s="1246"/>
      <c r="O10" s="1246"/>
      <c r="P10" s="1246"/>
      <c r="Q10" s="1246"/>
      <c r="R10" s="1246"/>
      <c r="S10" s="1246"/>
      <c r="T10" s="1246"/>
      <c r="U10" s="1246"/>
      <c r="V10" s="1246"/>
      <c r="W10" s="1246"/>
      <c r="X10" s="1246"/>
      <c r="Y10" s="1246"/>
      <c r="Z10" s="461"/>
      <c r="AA10" s="461"/>
      <c r="AB10" s="505"/>
      <c r="AC10" s="505"/>
      <c r="AD10" s="505"/>
      <c r="AE10" s="505"/>
      <c r="AF10" s="506"/>
      <c r="AG10" s="136"/>
      <c r="AH10" s="137"/>
      <c r="AI10" s="137"/>
      <c r="AJ10" s="137"/>
      <c r="AK10" s="137"/>
      <c r="AL10" s="137"/>
      <c r="AM10" s="137"/>
      <c r="AN10" s="137"/>
      <c r="AO10" s="137"/>
      <c r="AP10" s="137"/>
      <c r="AQ10" s="137"/>
      <c r="AR10" s="137"/>
      <c r="AS10" s="137"/>
      <c r="AT10" s="137"/>
      <c r="AU10" s="137"/>
      <c r="AV10" s="137"/>
      <c r="AW10" s="137"/>
      <c r="AX10" s="137"/>
      <c r="AY10" s="137"/>
      <c r="AZ10" s="137"/>
      <c r="BA10" s="137"/>
      <c r="BB10" s="137"/>
      <c r="BC10" s="137"/>
      <c r="BD10" s="137"/>
      <c r="BE10" s="137"/>
      <c r="BF10" s="137"/>
      <c r="BG10" s="137"/>
      <c r="BH10" s="137"/>
      <c r="BI10" s="137"/>
    </row>
    <row r="11" spans="1:61" ht="9.75" customHeight="1" x14ac:dyDescent="0.25">
      <c r="B11" s="132"/>
      <c r="C11" s="473"/>
      <c r="D11" s="473"/>
      <c r="E11" s="473"/>
      <c r="F11" s="473"/>
      <c r="G11" s="473"/>
      <c r="H11" s="473"/>
      <c r="I11" s="473"/>
      <c r="J11" s="473"/>
      <c r="K11" s="12"/>
      <c r="L11" s="1245"/>
      <c r="M11" s="1246"/>
      <c r="N11" s="1246"/>
      <c r="O11" s="1246"/>
      <c r="P11" s="1246"/>
      <c r="Q11" s="1246"/>
      <c r="R11" s="1246"/>
      <c r="S11" s="1246"/>
      <c r="T11" s="1246"/>
      <c r="U11" s="1246"/>
      <c r="V11" s="1246"/>
      <c r="W11" s="1246"/>
      <c r="X11" s="1246"/>
      <c r="Y11" s="1246"/>
      <c r="Z11" s="461"/>
      <c r="AA11" s="461"/>
      <c r="AB11" s="505"/>
      <c r="AC11" s="505"/>
      <c r="AD11" s="505"/>
      <c r="AE11" s="505"/>
      <c r="AF11" s="506"/>
      <c r="AG11" s="136"/>
      <c r="AH11" s="137"/>
      <c r="AI11" s="137"/>
      <c r="AJ11" s="137"/>
      <c r="AK11" s="137"/>
      <c r="AL11" s="137"/>
      <c r="AM11" s="137"/>
      <c r="AN11" s="137"/>
      <c r="AO11" s="137"/>
      <c r="AP11" s="137"/>
      <c r="AQ11" s="137"/>
      <c r="AR11" s="137"/>
      <c r="AS11" s="137"/>
      <c r="AT11" s="137"/>
      <c r="AU11" s="137"/>
      <c r="AV11" s="137"/>
      <c r="AW11" s="137"/>
      <c r="AX11" s="137"/>
      <c r="AY11" s="137"/>
      <c r="AZ11" s="137"/>
      <c r="BA11" s="137"/>
      <c r="BB11" s="137"/>
      <c r="BC11" s="137"/>
      <c r="BD11" s="137"/>
      <c r="BE11" s="137"/>
      <c r="BF11" s="137"/>
      <c r="BG11" s="137"/>
      <c r="BH11" s="137"/>
      <c r="BI11" s="137"/>
    </row>
    <row r="12" spans="1:61" ht="9.75" customHeight="1" x14ac:dyDescent="0.25">
      <c r="B12" s="132"/>
      <c r="C12" s="473"/>
      <c r="D12" s="473"/>
      <c r="E12" s="473"/>
      <c r="F12" s="473"/>
      <c r="G12" s="473"/>
      <c r="H12" s="473"/>
      <c r="I12" s="473"/>
      <c r="J12" s="473"/>
      <c r="K12" s="12"/>
      <c r="L12" s="1245"/>
      <c r="M12" s="1246"/>
      <c r="N12" s="1246"/>
      <c r="O12" s="1246"/>
      <c r="P12" s="1246"/>
      <c r="Q12" s="1246"/>
      <c r="R12" s="1246"/>
      <c r="S12" s="1246"/>
      <c r="T12" s="1246"/>
      <c r="U12" s="1246"/>
      <c r="V12" s="1246"/>
      <c r="W12" s="1246"/>
      <c r="X12" s="1246"/>
      <c r="Y12" s="1246"/>
      <c r="Z12" s="461"/>
      <c r="AA12" s="461"/>
      <c r="AB12" s="505"/>
      <c r="AC12" s="505"/>
      <c r="AD12" s="505"/>
      <c r="AE12" s="505"/>
      <c r="AF12" s="506"/>
      <c r="AG12" s="136"/>
      <c r="AH12" s="137"/>
      <c r="AI12" s="137"/>
      <c r="AJ12" s="137"/>
      <c r="AK12" s="137"/>
      <c r="AL12" s="137"/>
      <c r="AM12" s="137"/>
      <c r="AN12" s="137"/>
      <c r="AO12" s="137"/>
      <c r="AP12" s="137"/>
      <c r="AQ12" s="137"/>
      <c r="AR12" s="137"/>
      <c r="AS12" s="137"/>
      <c r="AT12" s="137"/>
      <c r="AU12" s="137"/>
      <c r="AV12" s="137"/>
      <c r="AW12" s="137"/>
      <c r="AX12" s="137"/>
      <c r="AY12" s="137"/>
      <c r="AZ12" s="137"/>
      <c r="BA12" s="137"/>
      <c r="BB12" s="137"/>
      <c r="BC12" s="137"/>
      <c r="BD12" s="137"/>
      <c r="BE12" s="137"/>
      <c r="BF12" s="137"/>
      <c r="BG12" s="137"/>
      <c r="BH12" s="137"/>
      <c r="BI12" s="137"/>
    </row>
    <row r="13" spans="1:61" ht="9.75" customHeight="1" x14ac:dyDescent="0.25">
      <c r="B13" s="132"/>
      <c r="C13" s="473"/>
      <c r="D13" s="473"/>
      <c r="E13" s="473"/>
      <c r="F13" s="473"/>
      <c r="G13" s="473"/>
      <c r="H13" s="473"/>
      <c r="I13" s="473"/>
      <c r="J13" s="473"/>
      <c r="K13" s="12"/>
      <c r="L13" s="1247"/>
      <c r="M13" s="1248"/>
      <c r="N13" s="1248"/>
      <c r="O13" s="1248"/>
      <c r="P13" s="1248"/>
      <c r="Q13" s="1248"/>
      <c r="R13" s="1248"/>
      <c r="S13" s="1248"/>
      <c r="T13" s="1248"/>
      <c r="U13" s="1248"/>
      <c r="V13" s="1248"/>
      <c r="W13" s="1248"/>
      <c r="X13" s="1248"/>
      <c r="Y13" s="1248"/>
      <c r="Z13" s="464"/>
      <c r="AA13" s="464"/>
      <c r="AB13" s="508"/>
      <c r="AC13" s="508"/>
      <c r="AD13" s="508"/>
      <c r="AE13" s="508"/>
      <c r="AF13" s="509"/>
      <c r="AG13" s="136"/>
      <c r="AH13" s="137"/>
      <c r="AI13" s="137"/>
      <c r="AJ13" s="137"/>
      <c r="AK13" s="137"/>
      <c r="AL13" s="137"/>
      <c r="AM13" s="137"/>
      <c r="AN13" s="137"/>
      <c r="AO13" s="137"/>
      <c r="AP13" s="137"/>
      <c r="AQ13" s="137"/>
      <c r="AR13" s="137"/>
      <c r="AS13" s="137"/>
      <c r="AT13" s="137"/>
      <c r="AU13" s="137"/>
      <c r="AV13" s="137"/>
      <c r="AW13" s="137"/>
      <c r="AX13" s="137"/>
      <c r="AY13" s="137"/>
      <c r="AZ13" s="137"/>
      <c r="BA13" s="137"/>
      <c r="BB13" s="137"/>
      <c r="BC13" s="137"/>
      <c r="BD13" s="137"/>
      <c r="BE13" s="137"/>
      <c r="BF13" s="137"/>
      <c r="BG13" s="137"/>
      <c r="BH13" s="137"/>
      <c r="BI13" s="137"/>
    </row>
    <row r="14" spans="1:61" ht="9.75" customHeight="1" x14ac:dyDescent="0.25">
      <c r="B14" s="149"/>
      <c r="C14" s="1299" t="s">
        <v>211</v>
      </c>
      <c r="D14" s="1299"/>
      <c r="E14" s="1299"/>
      <c r="F14" s="1299"/>
      <c r="G14" s="1299"/>
      <c r="H14" s="1299"/>
      <c r="I14" s="1299"/>
      <c r="J14" s="1299"/>
      <c r="K14" s="6"/>
      <c r="L14" s="1243"/>
      <c r="M14" s="1244"/>
      <c r="N14" s="1244"/>
      <c r="O14" s="1244"/>
      <c r="P14" s="1244"/>
      <c r="Q14" s="1244"/>
      <c r="R14" s="1244"/>
      <c r="S14" s="1244"/>
      <c r="T14" s="1244"/>
      <c r="U14" s="1244"/>
      <c r="V14" s="1244"/>
      <c r="W14" s="1244"/>
      <c r="X14" s="1244"/>
      <c r="Y14" s="1244"/>
      <c r="Z14" s="638" t="s">
        <v>273</v>
      </c>
      <c r="AA14" s="458"/>
      <c r="AB14" s="502"/>
      <c r="AC14" s="502"/>
      <c r="AD14" s="502"/>
      <c r="AE14" s="502"/>
      <c r="AF14" s="503"/>
      <c r="AG14" s="136"/>
      <c r="AH14" s="137"/>
      <c r="AI14" s="137"/>
      <c r="AJ14" s="137"/>
      <c r="AK14" s="137"/>
      <c r="AL14" s="137"/>
      <c r="AM14" s="137"/>
      <c r="AN14" s="137"/>
      <c r="AO14" s="137"/>
      <c r="AP14" s="137"/>
      <c r="AQ14" s="137"/>
      <c r="AR14" s="137"/>
      <c r="AS14" s="137"/>
      <c r="AT14" s="137"/>
      <c r="AU14" s="137"/>
      <c r="AV14" s="137"/>
      <c r="AW14" s="137"/>
      <c r="AX14" s="137"/>
      <c r="AY14" s="137"/>
      <c r="AZ14" s="137"/>
      <c r="BA14" s="137"/>
      <c r="BB14" s="137"/>
      <c r="BC14" s="137"/>
      <c r="BD14" s="137"/>
      <c r="BE14" s="137"/>
      <c r="BF14" s="137"/>
      <c r="BG14" s="137"/>
      <c r="BH14" s="137"/>
      <c r="BI14" s="137"/>
    </row>
    <row r="15" spans="1:61" ht="9.75" customHeight="1" x14ac:dyDescent="0.25">
      <c r="B15" s="132"/>
      <c r="C15" s="1300"/>
      <c r="D15" s="1300"/>
      <c r="E15" s="1300"/>
      <c r="F15" s="1300"/>
      <c r="G15" s="1300"/>
      <c r="H15" s="1300"/>
      <c r="I15" s="1300"/>
      <c r="J15" s="1300"/>
      <c r="K15" s="12"/>
      <c r="L15" s="1245"/>
      <c r="M15" s="1246"/>
      <c r="N15" s="1246"/>
      <c r="O15" s="1246"/>
      <c r="P15" s="1246"/>
      <c r="Q15" s="1246"/>
      <c r="R15" s="1246"/>
      <c r="S15" s="1246"/>
      <c r="T15" s="1246"/>
      <c r="U15" s="1246"/>
      <c r="V15" s="1246"/>
      <c r="W15" s="1246"/>
      <c r="X15" s="1246"/>
      <c r="Y15" s="1246"/>
      <c r="Z15" s="461"/>
      <c r="AA15" s="461"/>
      <c r="AB15" s="505"/>
      <c r="AC15" s="505"/>
      <c r="AD15" s="505"/>
      <c r="AE15" s="505"/>
      <c r="AF15" s="506"/>
      <c r="AG15" s="136"/>
      <c r="AH15" s="137"/>
      <c r="AI15" s="137"/>
      <c r="AJ15" s="137"/>
      <c r="AK15" s="137"/>
      <c r="AL15" s="137"/>
      <c r="AM15" s="137"/>
      <c r="AN15" s="137"/>
      <c r="AO15" s="137"/>
      <c r="AP15" s="137"/>
      <c r="AQ15" s="137"/>
      <c r="AR15" s="137"/>
      <c r="AS15" s="137"/>
      <c r="AT15" s="137"/>
      <c r="AU15" s="137"/>
      <c r="AV15" s="137"/>
      <c r="AW15" s="137"/>
      <c r="AX15" s="137"/>
      <c r="AY15" s="137"/>
      <c r="AZ15" s="137"/>
      <c r="BA15" s="137"/>
      <c r="BB15" s="137"/>
      <c r="BC15" s="137"/>
      <c r="BD15" s="137"/>
      <c r="BE15" s="137"/>
      <c r="BF15" s="137"/>
      <c r="BG15" s="137"/>
      <c r="BH15" s="137"/>
      <c r="BI15" s="137"/>
    </row>
    <row r="16" spans="1:61" ht="9.75" customHeight="1" x14ac:dyDescent="0.25">
      <c r="B16" s="132"/>
      <c r="C16" s="1300"/>
      <c r="D16" s="1300"/>
      <c r="E16" s="1300"/>
      <c r="F16" s="1300"/>
      <c r="G16" s="1300"/>
      <c r="H16" s="1300"/>
      <c r="I16" s="1300"/>
      <c r="J16" s="1300"/>
      <c r="K16" s="12"/>
      <c r="L16" s="1245"/>
      <c r="M16" s="1246"/>
      <c r="N16" s="1246"/>
      <c r="O16" s="1246"/>
      <c r="P16" s="1246"/>
      <c r="Q16" s="1246"/>
      <c r="R16" s="1246"/>
      <c r="S16" s="1246"/>
      <c r="T16" s="1246"/>
      <c r="U16" s="1246"/>
      <c r="V16" s="1246"/>
      <c r="W16" s="1246"/>
      <c r="X16" s="1246"/>
      <c r="Y16" s="1246"/>
      <c r="Z16" s="461"/>
      <c r="AA16" s="461"/>
      <c r="AB16" s="505"/>
      <c r="AC16" s="505"/>
      <c r="AD16" s="505"/>
      <c r="AE16" s="505"/>
      <c r="AF16" s="506"/>
      <c r="AG16" s="136"/>
      <c r="AH16" s="137"/>
      <c r="AI16" s="137"/>
      <c r="AJ16" s="137"/>
      <c r="AK16" s="137"/>
      <c r="AL16" s="137"/>
      <c r="AM16" s="137"/>
      <c r="AN16" s="137"/>
      <c r="AO16" s="137"/>
      <c r="AP16" s="137"/>
      <c r="AQ16" s="137"/>
      <c r="AR16" s="137"/>
      <c r="AS16" s="137"/>
      <c r="AT16" s="137"/>
      <c r="AU16" s="137"/>
      <c r="AV16" s="137"/>
      <c r="AW16" s="137"/>
      <c r="AX16" s="137"/>
      <c r="AY16" s="137"/>
      <c r="AZ16" s="137"/>
      <c r="BA16" s="137"/>
      <c r="BB16" s="137"/>
      <c r="BC16" s="137"/>
      <c r="BD16" s="137"/>
      <c r="BE16" s="137"/>
      <c r="BF16" s="137"/>
      <c r="BG16" s="137"/>
      <c r="BH16" s="137"/>
      <c r="BI16" s="137"/>
    </row>
    <row r="17" spans="2:61" ht="9.75" customHeight="1" x14ac:dyDescent="0.25">
      <c r="B17" s="132"/>
      <c r="C17" s="1335" t="s">
        <v>212</v>
      </c>
      <c r="D17" s="1335"/>
      <c r="E17" s="1335"/>
      <c r="F17" s="1335"/>
      <c r="G17" s="1335"/>
      <c r="H17" s="1335"/>
      <c r="I17" s="1335"/>
      <c r="J17" s="1335"/>
      <c r="K17" s="144"/>
      <c r="L17" s="1339" t="s">
        <v>213</v>
      </c>
      <c r="M17" s="1340"/>
      <c r="N17" s="1340"/>
      <c r="O17" s="1340"/>
      <c r="P17" s="1340"/>
      <c r="Q17" s="1340"/>
      <c r="R17" s="1340"/>
      <c r="S17" s="1340"/>
      <c r="T17" s="1340"/>
      <c r="U17" s="1340"/>
      <c r="V17" s="1340"/>
      <c r="W17" s="1340"/>
      <c r="X17" s="1340"/>
      <c r="Y17" s="1340"/>
      <c r="Z17" s="461" t="s">
        <v>274</v>
      </c>
      <c r="AA17" s="461"/>
      <c r="AB17" s="505" t="s">
        <v>275</v>
      </c>
      <c r="AC17" s="505"/>
      <c r="AD17" s="505"/>
      <c r="AE17" s="505"/>
      <c r="AF17" s="506"/>
      <c r="AG17" s="136"/>
      <c r="AH17" s="137"/>
      <c r="AI17" s="137"/>
      <c r="AJ17" s="137"/>
      <c r="AK17" s="137"/>
      <c r="AL17" s="137"/>
      <c r="AM17" s="137"/>
      <c r="AN17" s="137"/>
      <c r="AO17" s="137"/>
      <c r="AP17" s="137"/>
      <c r="AQ17" s="137"/>
      <c r="AR17" s="137"/>
      <c r="AS17" s="137"/>
      <c r="AT17" s="137"/>
      <c r="AU17" s="137"/>
      <c r="AV17" s="137"/>
      <c r="AW17" s="137"/>
      <c r="AX17" s="137"/>
      <c r="AY17" s="137"/>
      <c r="AZ17" s="137"/>
      <c r="BA17" s="137"/>
      <c r="BB17" s="137"/>
      <c r="BC17" s="137"/>
      <c r="BD17" s="137"/>
      <c r="BE17" s="137"/>
      <c r="BF17" s="137"/>
      <c r="BG17" s="137"/>
      <c r="BH17" s="137"/>
      <c r="BI17" s="137"/>
    </row>
    <row r="18" spans="2:61" ht="9.75" customHeight="1" x14ac:dyDescent="0.25">
      <c r="B18" s="146"/>
      <c r="C18" s="1343"/>
      <c r="D18" s="1343"/>
      <c r="E18" s="1343"/>
      <c r="F18" s="1343"/>
      <c r="G18" s="1343"/>
      <c r="H18" s="1343"/>
      <c r="I18" s="1343"/>
      <c r="J18" s="1343"/>
      <c r="K18" s="153"/>
      <c r="L18" s="1341"/>
      <c r="M18" s="1342"/>
      <c r="N18" s="1342"/>
      <c r="O18" s="1342"/>
      <c r="P18" s="1342"/>
      <c r="Q18" s="1342"/>
      <c r="R18" s="1342"/>
      <c r="S18" s="1342"/>
      <c r="T18" s="1342"/>
      <c r="U18" s="1342"/>
      <c r="V18" s="1342"/>
      <c r="W18" s="1342"/>
      <c r="X18" s="1342"/>
      <c r="Y18" s="1342"/>
      <c r="Z18" s="464"/>
      <c r="AA18" s="464"/>
      <c r="AB18" s="508"/>
      <c r="AC18" s="508"/>
      <c r="AD18" s="508"/>
      <c r="AE18" s="508"/>
      <c r="AF18" s="509"/>
      <c r="AG18" s="136"/>
      <c r="AH18" s="137"/>
      <c r="AI18" s="137"/>
      <c r="AJ18" s="137"/>
      <c r="AK18" s="137"/>
      <c r="AL18" s="137"/>
      <c r="AM18" s="137"/>
      <c r="AN18" s="137"/>
      <c r="AO18" s="137"/>
      <c r="AP18" s="137"/>
      <c r="AQ18" s="137"/>
      <c r="AR18" s="137"/>
      <c r="AS18" s="137"/>
      <c r="AT18" s="137"/>
      <c r="AU18" s="137"/>
      <c r="AV18" s="137"/>
      <c r="AW18" s="137"/>
      <c r="AX18" s="137"/>
      <c r="AY18" s="137"/>
      <c r="AZ18" s="137"/>
      <c r="BA18" s="137"/>
      <c r="BB18" s="137"/>
      <c r="BC18" s="137"/>
      <c r="BD18" s="137"/>
      <c r="BE18" s="137"/>
      <c r="BF18" s="137"/>
      <c r="BG18" s="137"/>
      <c r="BH18" s="137"/>
      <c r="BI18" s="137"/>
    </row>
    <row r="19" spans="2:61" ht="9.75" customHeight="1" x14ac:dyDescent="0.25">
      <c r="B19" s="149"/>
      <c r="C19" s="1261" t="s">
        <v>276</v>
      </c>
      <c r="D19" s="1261"/>
      <c r="E19" s="1261"/>
      <c r="F19" s="1261"/>
      <c r="G19" s="1261"/>
      <c r="H19" s="1261"/>
      <c r="I19" s="1261"/>
      <c r="J19" s="1261"/>
      <c r="K19" s="6"/>
      <c r="L19" s="1243"/>
      <c r="M19" s="1244"/>
      <c r="N19" s="1244"/>
      <c r="O19" s="1244"/>
      <c r="P19" s="1244"/>
      <c r="Q19" s="1244"/>
      <c r="R19" s="1244"/>
      <c r="S19" s="1244"/>
      <c r="T19" s="1244"/>
      <c r="U19" s="1244"/>
      <c r="V19" s="1244"/>
      <c r="W19" s="1244"/>
      <c r="X19" s="1244"/>
      <c r="Y19" s="1244"/>
      <c r="Z19" s="638" t="s">
        <v>273</v>
      </c>
      <c r="AA19" s="458"/>
      <c r="AB19" s="502"/>
      <c r="AC19" s="502"/>
      <c r="AD19" s="502"/>
      <c r="AE19" s="502"/>
      <c r="AF19" s="503"/>
      <c r="AG19" s="136"/>
      <c r="AH19" s="137"/>
      <c r="AI19" s="137"/>
      <c r="AJ19" s="137"/>
      <c r="AK19" s="137"/>
      <c r="AL19" s="137"/>
      <c r="AM19" s="137"/>
      <c r="AN19" s="137"/>
      <c r="AO19" s="137"/>
      <c r="AP19" s="137"/>
      <c r="AQ19" s="137"/>
      <c r="AR19" s="137"/>
      <c r="AS19" s="137"/>
      <c r="AT19" s="137"/>
      <c r="AU19" s="137"/>
      <c r="AV19" s="137"/>
      <c r="AW19" s="137"/>
      <c r="AX19" s="137"/>
      <c r="AY19" s="137"/>
      <c r="AZ19" s="137"/>
      <c r="BA19" s="137"/>
      <c r="BB19" s="137"/>
      <c r="BC19" s="137"/>
      <c r="BD19" s="137"/>
      <c r="BE19" s="137"/>
      <c r="BF19" s="137"/>
      <c r="BG19" s="137"/>
      <c r="BH19" s="137"/>
      <c r="BI19" s="137"/>
    </row>
    <row r="20" spans="2:61" ht="9.75" customHeight="1" x14ac:dyDescent="0.25">
      <c r="B20" s="132"/>
      <c r="C20" s="1301"/>
      <c r="D20" s="1301"/>
      <c r="E20" s="1301"/>
      <c r="F20" s="1301"/>
      <c r="G20" s="1301"/>
      <c r="H20" s="1301"/>
      <c r="I20" s="1301"/>
      <c r="J20" s="1301"/>
      <c r="K20" s="12"/>
      <c r="L20" s="1245"/>
      <c r="M20" s="1246"/>
      <c r="N20" s="1246"/>
      <c r="O20" s="1246"/>
      <c r="P20" s="1246"/>
      <c r="Q20" s="1246"/>
      <c r="R20" s="1246"/>
      <c r="S20" s="1246"/>
      <c r="T20" s="1246"/>
      <c r="U20" s="1246"/>
      <c r="V20" s="1246"/>
      <c r="W20" s="1246"/>
      <c r="X20" s="1246"/>
      <c r="Y20" s="1246"/>
      <c r="Z20" s="461"/>
      <c r="AA20" s="461"/>
      <c r="AB20" s="505"/>
      <c r="AC20" s="505"/>
      <c r="AD20" s="505"/>
      <c r="AE20" s="505"/>
      <c r="AF20" s="506"/>
      <c r="AG20" s="136"/>
      <c r="AH20" s="137"/>
      <c r="AI20" s="137"/>
      <c r="AJ20" s="137"/>
      <c r="AK20" s="137"/>
      <c r="AL20" s="137"/>
      <c r="AM20" s="137"/>
      <c r="AN20" s="137"/>
      <c r="AO20" s="137"/>
      <c r="AP20" s="137"/>
      <c r="AQ20" s="137"/>
      <c r="AR20" s="137"/>
      <c r="AS20" s="137"/>
      <c r="AT20" s="137"/>
      <c r="AU20" s="137"/>
      <c r="AV20" s="137"/>
      <c r="AW20" s="137"/>
      <c r="AX20" s="137"/>
      <c r="AY20" s="137"/>
      <c r="AZ20" s="137"/>
      <c r="BA20" s="137"/>
      <c r="BB20" s="137"/>
      <c r="BC20" s="137"/>
      <c r="BD20" s="137"/>
      <c r="BE20" s="137"/>
      <c r="BF20" s="137"/>
      <c r="BG20" s="137"/>
      <c r="BH20" s="137"/>
      <c r="BI20" s="137"/>
    </row>
    <row r="21" spans="2:61" ht="9.75" customHeight="1" x14ac:dyDescent="0.25">
      <c r="B21" s="132"/>
      <c r="C21" s="1301"/>
      <c r="D21" s="1301"/>
      <c r="E21" s="1301"/>
      <c r="F21" s="1301"/>
      <c r="G21" s="1301"/>
      <c r="H21" s="1301"/>
      <c r="I21" s="1301"/>
      <c r="J21" s="1301"/>
      <c r="K21" s="12"/>
      <c r="L21" s="1245"/>
      <c r="M21" s="1246"/>
      <c r="N21" s="1246"/>
      <c r="O21" s="1246"/>
      <c r="P21" s="1246"/>
      <c r="Q21" s="1246"/>
      <c r="R21" s="1246"/>
      <c r="S21" s="1246"/>
      <c r="T21" s="1246"/>
      <c r="U21" s="1246"/>
      <c r="V21" s="1246"/>
      <c r="W21" s="1246"/>
      <c r="X21" s="1246"/>
      <c r="Y21" s="1246"/>
      <c r="Z21" s="461"/>
      <c r="AA21" s="461"/>
      <c r="AB21" s="505"/>
      <c r="AC21" s="505"/>
      <c r="AD21" s="505"/>
      <c r="AE21" s="505"/>
      <c r="AF21" s="506"/>
      <c r="AG21" s="136"/>
      <c r="AH21" s="137"/>
      <c r="AI21" s="137"/>
      <c r="AJ21" s="137"/>
      <c r="AK21" s="137"/>
      <c r="AL21" s="137"/>
      <c r="AM21" s="137"/>
      <c r="AN21" s="137"/>
      <c r="AO21" s="137"/>
      <c r="AP21" s="137"/>
      <c r="AQ21" s="137"/>
      <c r="AR21" s="137"/>
      <c r="AS21" s="137"/>
      <c r="AT21" s="137"/>
      <c r="AU21" s="137"/>
      <c r="AV21" s="137"/>
      <c r="AW21" s="137"/>
      <c r="AX21" s="137"/>
      <c r="AY21" s="137"/>
      <c r="AZ21" s="137"/>
      <c r="BA21" s="137"/>
      <c r="BB21" s="137"/>
      <c r="BC21" s="137"/>
      <c r="BD21" s="137"/>
      <c r="BE21" s="137"/>
      <c r="BF21" s="137"/>
      <c r="BG21" s="137"/>
      <c r="BH21" s="137"/>
      <c r="BI21" s="137"/>
    </row>
    <row r="22" spans="2:61" ht="9.75" customHeight="1" x14ac:dyDescent="0.25">
      <c r="B22" s="132"/>
      <c r="C22" s="1301"/>
      <c r="D22" s="1301"/>
      <c r="E22" s="1301"/>
      <c r="F22" s="1301"/>
      <c r="G22" s="1301"/>
      <c r="H22" s="1301"/>
      <c r="I22" s="1301"/>
      <c r="J22" s="1301"/>
      <c r="K22" s="12"/>
      <c r="L22" s="1339" t="s">
        <v>213</v>
      </c>
      <c r="M22" s="1340"/>
      <c r="N22" s="1340"/>
      <c r="O22" s="1340"/>
      <c r="P22" s="1340"/>
      <c r="Q22" s="1340"/>
      <c r="R22" s="1340"/>
      <c r="S22" s="1340"/>
      <c r="T22" s="1340"/>
      <c r="U22" s="1340"/>
      <c r="V22" s="1340"/>
      <c r="W22" s="1340"/>
      <c r="X22" s="1340"/>
      <c r="Y22" s="1340"/>
      <c r="Z22" s="461" t="s">
        <v>274</v>
      </c>
      <c r="AA22" s="461"/>
      <c r="AB22" s="505" t="s">
        <v>275</v>
      </c>
      <c r="AC22" s="505"/>
      <c r="AD22" s="505"/>
      <c r="AE22" s="505"/>
      <c r="AF22" s="506"/>
      <c r="AG22" s="136"/>
      <c r="AH22" s="137"/>
      <c r="AI22" s="137"/>
      <c r="AJ22" s="137"/>
      <c r="AK22" s="137"/>
      <c r="AL22" s="137"/>
      <c r="AM22" s="137"/>
      <c r="AN22" s="137"/>
      <c r="AO22" s="137"/>
      <c r="AP22" s="137"/>
      <c r="AQ22" s="137"/>
      <c r="AR22" s="137"/>
      <c r="AS22" s="137"/>
      <c r="AT22" s="137"/>
      <c r="AU22" s="137"/>
      <c r="AV22" s="137"/>
      <c r="AW22" s="137"/>
      <c r="AX22" s="137"/>
      <c r="AY22" s="137"/>
      <c r="AZ22" s="137"/>
      <c r="BA22" s="137"/>
      <c r="BB22" s="137"/>
      <c r="BC22" s="137"/>
      <c r="BD22" s="137"/>
      <c r="BE22" s="137"/>
      <c r="BF22" s="137"/>
      <c r="BG22" s="137"/>
      <c r="BH22" s="137"/>
      <c r="BI22" s="137"/>
    </row>
    <row r="23" spans="2:61" ht="9.75" customHeight="1" x14ac:dyDescent="0.25">
      <c r="B23" s="146"/>
      <c r="C23" s="1319"/>
      <c r="D23" s="1319"/>
      <c r="E23" s="1319"/>
      <c r="F23" s="1319"/>
      <c r="G23" s="1319"/>
      <c r="H23" s="1319"/>
      <c r="I23" s="1319"/>
      <c r="J23" s="1319"/>
      <c r="K23" s="10"/>
      <c r="L23" s="1341"/>
      <c r="M23" s="1342"/>
      <c r="N23" s="1342"/>
      <c r="O23" s="1342"/>
      <c r="P23" s="1342"/>
      <c r="Q23" s="1342"/>
      <c r="R23" s="1342"/>
      <c r="S23" s="1342"/>
      <c r="T23" s="1342"/>
      <c r="U23" s="1342"/>
      <c r="V23" s="1342"/>
      <c r="W23" s="1342"/>
      <c r="X23" s="1342"/>
      <c r="Y23" s="1342"/>
      <c r="Z23" s="464"/>
      <c r="AA23" s="464"/>
      <c r="AB23" s="508"/>
      <c r="AC23" s="508"/>
      <c r="AD23" s="508"/>
      <c r="AE23" s="508"/>
      <c r="AF23" s="509"/>
      <c r="AG23" s="136"/>
      <c r="AH23" s="137"/>
      <c r="AI23" s="137"/>
      <c r="AJ23" s="137"/>
      <c r="AK23" s="137"/>
      <c r="AL23" s="137"/>
      <c r="AM23" s="137"/>
      <c r="AN23" s="137"/>
      <c r="AO23" s="137"/>
      <c r="AP23" s="137"/>
      <c r="AQ23" s="137"/>
      <c r="AR23" s="137"/>
      <c r="AS23" s="137"/>
      <c r="AT23" s="137"/>
      <c r="AU23" s="137"/>
      <c r="AV23" s="137"/>
      <c r="AW23" s="137"/>
      <c r="AX23" s="137"/>
      <c r="AY23" s="137"/>
      <c r="AZ23" s="137"/>
      <c r="BA23" s="137"/>
      <c r="BB23" s="137"/>
      <c r="BC23" s="137"/>
      <c r="BD23" s="137"/>
      <c r="BE23" s="137"/>
      <c r="BF23" s="137"/>
      <c r="BG23" s="137"/>
      <c r="BH23" s="137"/>
      <c r="BI23" s="137"/>
    </row>
    <row r="24" spans="2:61" ht="9.75" customHeight="1" x14ac:dyDescent="0.25">
      <c r="B24" s="149"/>
      <c r="C24" s="472" t="s">
        <v>277</v>
      </c>
      <c r="D24" s="472"/>
      <c r="E24" s="472"/>
      <c r="F24" s="472"/>
      <c r="G24" s="472"/>
      <c r="H24" s="472"/>
      <c r="I24" s="472"/>
      <c r="J24" s="472"/>
      <c r="K24" s="6"/>
      <c r="L24" s="1243"/>
      <c r="M24" s="1244"/>
      <c r="N24" s="1244"/>
      <c r="O24" s="1244"/>
      <c r="P24" s="1244"/>
      <c r="Q24" s="1244"/>
      <c r="R24" s="1244"/>
      <c r="S24" s="1244"/>
      <c r="T24" s="1244"/>
      <c r="U24" s="1244"/>
      <c r="V24" s="1244"/>
      <c r="W24" s="1244"/>
      <c r="X24" s="1244"/>
      <c r="Y24" s="1244"/>
      <c r="Z24" s="458" t="s">
        <v>278</v>
      </c>
      <c r="AA24" s="458"/>
      <c r="AB24" s="458"/>
      <c r="AC24" s="133"/>
      <c r="AD24" s="133"/>
      <c r="AE24" s="133"/>
      <c r="AF24" s="134"/>
      <c r="AG24" s="136"/>
      <c r="AH24" s="137"/>
      <c r="AI24" s="137"/>
      <c r="AJ24" s="137"/>
      <c r="AK24" s="137"/>
      <c r="AL24" s="137"/>
      <c r="AM24" s="137"/>
      <c r="AN24" s="137"/>
      <c r="AO24" s="137"/>
      <c r="AP24" s="137"/>
      <c r="AQ24" s="137"/>
      <c r="AR24" s="137"/>
      <c r="AS24" s="137"/>
      <c r="AT24" s="137"/>
      <c r="AU24" s="137"/>
      <c r="AV24" s="137"/>
      <c r="AW24" s="137"/>
      <c r="AX24" s="137"/>
      <c r="AY24" s="137"/>
      <c r="AZ24" s="137"/>
      <c r="BA24" s="137"/>
      <c r="BB24" s="137"/>
      <c r="BC24" s="137"/>
      <c r="BD24" s="137"/>
      <c r="BE24" s="137"/>
      <c r="BF24" s="137"/>
      <c r="BG24" s="137"/>
      <c r="BH24" s="137"/>
      <c r="BI24" s="137"/>
    </row>
    <row r="25" spans="2:61" ht="9.75" customHeight="1" x14ac:dyDescent="0.25">
      <c r="B25" s="132"/>
      <c r="C25" s="473"/>
      <c r="D25" s="473"/>
      <c r="E25" s="473"/>
      <c r="F25" s="473"/>
      <c r="G25" s="473"/>
      <c r="H25" s="473"/>
      <c r="I25" s="473"/>
      <c r="J25" s="473"/>
      <c r="K25" s="12"/>
      <c r="L25" s="1245"/>
      <c r="M25" s="1246"/>
      <c r="N25" s="1246"/>
      <c r="O25" s="1246"/>
      <c r="P25" s="1246"/>
      <c r="Q25" s="1246"/>
      <c r="R25" s="1246"/>
      <c r="S25" s="1246"/>
      <c r="T25" s="1246"/>
      <c r="U25" s="1246"/>
      <c r="V25" s="1246"/>
      <c r="W25" s="1246"/>
      <c r="X25" s="1246"/>
      <c r="Y25" s="1246"/>
      <c r="Z25" s="461"/>
      <c r="AA25" s="461"/>
      <c r="AB25" s="461"/>
      <c r="AC25" s="126"/>
      <c r="AD25" s="126"/>
      <c r="AE25" s="126"/>
      <c r="AF25" s="127"/>
      <c r="AG25" s="136"/>
      <c r="AH25" s="137"/>
      <c r="AI25" s="137"/>
      <c r="AJ25" s="137"/>
      <c r="AK25" s="137"/>
      <c r="AL25" s="137"/>
      <c r="AM25" s="137"/>
      <c r="AN25" s="137"/>
      <c r="AO25" s="137"/>
      <c r="AP25" s="137"/>
      <c r="AQ25" s="137"/>
      <c r="AR25" s="137"/>
      <c r="AS25" s="137"/>
      <c r="AT25" s="137"/>
      <c r="AU25" s="137"/>
      <c r="AV25" s="137"/>
      <c r="AW25" s="137"/>
      <c r="AX25" s="137"/>
      <c r="AY25" s="137"/>
      <c r="AZ25" s="137"/>
      <c r="BA25" s="137"/>
      <c r="BB25" s="137"/>
      <c r="BC25" s="137"/>
      <c r="BD25" s="137"/>
      <c r="BE25" s="137"/>
      <c r="BF25" s="137"/>
      <c r="BG25" s="137"/>
      <c r="BH25" s="137"/>
      <c r="BI25" s="137"/>
    </row>
    <row r="26" spans="2:61" ht="9.75" customHeight="1" x14ac:dyDescent="0.25">
      <c r="B26" s="132"/>
      <c r="C26" s="473"/>
      <c r="D26" s="473"/>
      <c r="E26" s="473"/>
      <c r="F26" s="473"/>
      <c r="G26" s="473"/>
      <c r="H26" s="473"/>
      <c r="I26" s="473"/>
      <c r="J26" s="473"/>
      <c r="K26" s="12"/>
      <c r="L26" s="1245"/>
      <c r="M26" s="1246"/>
      <c r="N26" s="1246"/>
      <c r="O26" s="1246"/>
      <c r="P26" s="1246"/>
      <c r="Q26" s="1246"/>
      <c r="R26" s="1246"/>
      <c r="S26" s="1246"/>
      <c r="T26" s="1246"/>
      <c r="U26" s="1246"/>
      <c r="V26" s="1246"/>
      <c r="W26" s="1246"/>
      <c r="X26" s="1246"/>
      <c r="Y26" s="1246"/>
      <c r="Z26" s="461"/>
      <c r="AA26" s="461"/>
      <c r="AB26" s="461"/>
      <c r="AC26" s="126"/>
      <c r="AD26" s="126"/>
      <c r="AE26" s="126"/>
      <c r="AF26" s="127"/>
      <c r="AG26" s="136"/>
      <c r="AH26" s="137"/>
      <c r="AI26" s="137"/>
      <c r="AJ26" s="137"/>
      <c r="AK26" s="137"/>
      <c r="AL26" s="137"/>
      <c r="AM26" s="137"/>
      <c r="AN26" s="137"/>
      <c r="AO26" s="137"/>
      <c r="AP26" s="137"/>
      <c r="AQ26" s="137"/>
      <c r="AR26" s="137"/>
      <c r="AS26" s="137"/>
      <c r="AT26" s="137"/>
      <c r="AU26" s="137"/>
      <c r="AV26" s="137"/>
      <c r="AW26" s="137"/>
      <c r="AX26" s="137"/>
      <c r="AY26" s="137"/>
      <c r="AZ26" s="137"/>
      <c r="BA26" s="137"/>
      <c r="BB26" s="137"/>
      <c r="BC26" s="137"/>
      <c r="BD26" s="137"/>
      <c r="BE26" s="137"/>
      <c r="BF26" s="137"/>
      <c r="BG26" s="137"/>
      <c r="BH26" s="137"/>
      <c r="BI26" s="137"/>
    </row>
    <row r="27" spans="2:61" ht="9.75" customHeight="1" x14ac:dyDescent="0.25">
      <c r="B27" s="146"/>
      <c r="C27" s="474"/>
      <c r="D27" s="474"/>
      <c r="E27" s="474"/>
      <c r="F27" s="474"/>
      <c r="G27" s="474"/>
      <c r="H27" s="474"/>
      <c r="I27" s="474"/>
      <c r="J27" s="474"/>
      <c r="K27" s="10"/>
      <c r="L27" s="1247"/>
      <c r="M27" s="1248"/>
      <c r="N27" s="1248"/>
      <c r="O27" s="1248"/>
      <c r="P27" s="1248"/>
      <c r="Q27" s="1248"/>
      <c r="R27" s="1248"/>
      <c r="S27" s="1248"/>
      <c r="T27" s="1248"/>
      <c r="U27" s="1248"/>
      <c r="V27" s="1248"/>
      <c r="W27" s="1248"/>
      <c r="X27" s="1248"/>
      <c r="Y27" s="1248"/>
      <c r="Z27" s="464"/>
      <c r="AA27" s="464"/>
      <c r="AB27" s="464"/>
      <c r="AC27" s="128"/>
      <c r="AD27" s="128"/>
      <c r="AE27" s="128"/>
      <c r="AF27" s="129"/>
      <c r="AG27" s="136"/>
      <c r="AH27" s="137"/>
      <c r="AI27" s="137"/>
      <c r="AJ27" s="137"/>
      <c r="AK27" s="137"/>
      <c r="AL27" s="137"/>
      <c r="AM27" s="137"/>
      <c r="AN27" s="137"/>
      <c r="AO27" s="137"/>
      <c r="AP27" s="137"/>
      <c r="AQ27" s="137"/>
      <c r="AR27" s="137"/>
      <c r="AS27" s="137"/>
      <c r="AT27" s="137"/>
      <c r="AU27" s="137"/>
      <c r="AV27" s="137"/>
      <c r="AW27" s="137"/>
      <c r="AX27" s="137"/>
      <c r="AY27" s="137"/>
      <c r="AZ27" s="137"/>
      <c r="BA27" s="137"/>
      <c r="BB27" s="137"/>
      <c r="BC27" s="137"/>
      <c r="BD27" s="137"/>
      <c r="BE27" s="137"/>
      <c r="BF27" s="137"/>
      <c r="BG27" s="137"/>
      <c r="BH27" s="137"/>
      <c r="BI27" s="137"/>
    </row>
    <row r="28" spans="2:61" ht="9.75" customHeight="1" x14ac:dyDescent="0.25">
      <c r="B28" s="149"/>
      <c r="C28" s="472" t="s">
        <v>279</v>
      </c>
      <c r="D28" s="472"/>
      <c r="E28" s="472"/>
      <c r="F28" s="472"/>
      <c r="G28" s="472"/>
      <c r="H28" s="472"/>
      <c r="I28" s="472"/>
      <c r="J28" s="472"/>
      <c r="K28" s="8"/>
      <c r="L28" s="1333"/>
      <c r="M28" s="1334"/>
      <c r="N28" s="1334"/>
      <c r="O28" s="1334"/>
      <c r="P28" s="1334"/>
      <c r="Q28" s="1334"/>
      <c r="R28" s="1334"/>
      <c r="S28" s="1334"/>
      <c r="T28" s="1334"/>
      <c r="U28" s="1334"/>
      <c r="V28" s="1334"/>
      <c r="W28" s="1334"/>
      <c r="X28" s="1334"/>
      <c r="Y28" s="1334"/>
      <c r="Z28" s="458" t="s">
        <v>280</v>
      </c>
      <c r="AA28" s="458"/>
      <c r="AB28" s="133"/>
      <c r="AC28" s="133"/>
      <c r="AD28" s="133"/>
      <c r="AE28" s="133"/>
      <c r="AF28" s="134"/>
      <c r="AG28" s="136"/>
      <c r="AH28" s="137"/>
      <c r="AI28" s="137"/>
      <c r="AJ28" s="137"/>
      <c r="AK28" s="137"/>
      <c r="AL28" s="137"/>
      <c r="AM28" s="137"/>
      <c r="AN28" s="137"/>
      <c r="AO28" s="137"/>
      <c r="AP28" s="137"/>
      <c r="AQ28" s="137"/>
      <c r="AR28" s="137"/>
      <c r="AS28" s="137"/>
      <c r="AT28" s="137"/>
      <c r="AU28" s="137"/>
      <c r="AV28" s="137"/>
      <c r="AW28" s="137"/>
      <c r="AX28" s="137"/>
      <c r="AY28" s="137"/>
      <c r="AZ28" s="137"/>
      <c r="BA28" s="137"/>
      <c r="BB28" s="137"/>
      <c r="BC28" s="137"/>
      <c r="BD28" s="137"/>
      <c r="BE28" s="137"/>
      <c r="BF28" s="137"/>
      <c r="BG28" s="137"/>
      <c r="BH28" s="137"/>
      <c r="BI28" s="137"/>
    </row>
    <row r="29" spans="2:61" ht="9.75" customHeight="1" x14ac:dyDescent="0.25">
      <c r="B29" s="132"/>
      <c r="C29" s="473"/>
      <c r="D29" s="473"/>
      <c r="E29" s="473"/>
      <c r="F29" s="473"/>
      <c r="G29" s="473"/>
      <c r="H29" s="473"/>
      <c r="I29" s="473"/>
      <c r="J29" s="473"/>
      <c r="K29" s="18"/>
      <c r="L29" s="563"/>
      <c r="M29" s="564"/>
      <c r="N29" s="564"/>
      <c r="O29" s="564"/>
      <c r="P29" s="564"/>
      <c r="Q29" s="564"/>
      <c r="R29" s="564"/>
      <c r="S29" s="564"/>
      <c r="T29" s="564"/>
      <c r="U29" s="564"/>
      <c r="V29" s="564"/>
      <c r="W29" s="564"/>
      <c r="X29" s="564"/>
      <c r="Y29" s="564"/>
      <c r="Z29" s="461"/>
      <c r="AA29" s="461"/>
      <c r="AB29" s="126"/>
      <c r="AC29" s="126"/>
      <c r="AD29" s="126"/>
      <c r="AE29" s="126"/>
      <c r="AF29" s="127"/>
      <c r="AG29" s="137"/>
      <c r="AH29" s="137"/>
      <c r="AI29" s="137"/>
      <c r="AJ29" s="137"/>
      <c r="AK29" s="137"/>
      <c r="AL29" s="137"/>
      <c r="AM29" s="137"/>
      <c r="AN29" s="137"/>
      <c r="AO29" s="137"/>
      <c r="AP29" s="137"/>
      <c r="AQ29" s="137"/>
      <c r="AR29" s="137"/>
      <c r="AS29" s="137"/>
      <c r="AT29" s="137"/>
      <c r="AU29" s="137"/>
      <c r="AV29" s="137"/>
      <c r="AW29" s="137"/>
      <c r="AX29" s="137"/>
      <c r="AY29" s="137"/>
      <c r="AZ29" s="137"/>
      <c r="BA29" s="137"/>
      <c r="BB29" s="137"/>
      <c r="BC29" s="137"/>
      <c r="BD29" s="137"/>
      <c r="BE29" s="137"/>
      <c r="BF29" s="137"/>
      <c r="BG29" s="137"/>
      <c r="BH29" s="137"/>
      <c r="BI29" s="137"/>
    </row>
    <row r="30" spans="2:61" ht="9.75" customHeight="1" x14ac:dyDescent="0.25">
      <c r="B30" s="132"/>
      <c r="C30" s="473"/>
      <c r="D30" s="473"/>
      <c r="E30" s="473"/>
      <c r="F30" s="473"/>
      <c r="G30" s="473"/>
      <c r="H30" s="473"/>
      <c r="I30" s="473"/>
      <c r="J30" s="473"/>
      <c r="K30" s="18"/>
      <c r="L30" s="563"/>
      <c r="M30" s="564"/>
      <c r="N30" s="564"/>
      <c r="O30" s="564"/>
      <c r="P30" s="564"/>
      <c r="Q30" s="564"/>
      <c r="R30" s="564"/>
      <c r="S30" s="564"/>
      <c r="T30" s="564"/>
      <c r="U30" s="564"/>
      <c r="V30" s="564"/>
      <c r="W30" s="564"/>
      <c r="X30" s="564"/>
      <c r="Y30" s="564"/>
      <c r="Z30" s="461"/>
      <c r="AA30" s="461"/>
      <c r="AB30" s="3"/>
      <c r="AC30" s="3"/>
      <c r="AD30" s="3"/>
      <c r="AE30" s="3"/>
      <c r="AF30" s="17"/>
    </row>
    <row r="31" spans="2:61" ht="9.75" customHeight="1" x14ac:dyDescent="0.25">
      <c r="B31" s="146"/>
      <c r="C31" s="474"/>
      <c r="D31" s="474"/>
      <c r="E31" s="474"/>
      <c r="F31" s="474"/>
      <c r="G31" s="474"/>
      <c r="H31" s="474"/>
      <c r="I31" s="474"/>
      <c r="J31" s="474"/>
      <c r="K31" s="124"/>
      <c r="L31" s="577"/>
      <c r="M31" s="578"/>
      <c r="N31" s="578"/>
      <c r="O31" s="578"/>
      <c r="P31" s="578"/>
      <c r="Q31" s="578"/>
      <c r="R31" s="578"/>
      <c r="S31" s="578"/>
      <c r="T31" s="578"/>
      <c r="U31" s="578"/>
      <c r="V31" s="578"/>
      <c r="W31" s="578"/>
      <c r="X31" s="578"/>
      <c r="Y31" s="578"/>
      <c r="Z31" s="464"/>
      <c r="AA31" s="464"/>
      <c r="AB31" s="161"/>
      <c r="AC31" s="161"/>
      <c r="AD31" s="161"/>
      <c r="AE31" s="161"/>
      <c r="AF31" s="160"/>
    </row>
    <row r="32" spans="2:61" ht="9.75" customHeight="1" x14ac:dyDescent="0.25">
      <c r="B32" s="149"/>
      <c r="C32" s="1299" t="s">
        <v>281</v>
      </c>
      <c r="D32" s="1299"/>
      <c r="E32" s="1299"/>
      <c r="F32" s="1299"/>
      <c r="G32" s="1299"/>
      <c r="H32" s="1299"/>
      <c r="I32" s="1299"/>
      <c r="J32" s="1299"/>
      <c r="K32" s="31"/>
      <c r="L32" s="1333"/>
      <c r="M32" s="1334"/>
      <c r="N32" s="1334"/>
      <c r="O32" s="1334"/>
      <c r="P32" s="1334"/>
      <c r="Q32" s="1334"/>
      <c r="R32" s="1334"/>
      <c r="S32" s="1334"/>
      <c r="T32" s="1334"/>
      <c r="U32" s="1334"/>
      <c r="V32" s="1334"/>
      <c r="W32" s="1334"/>
      <c r="X32" s="1334"/>
      <c r="Y32" s="1334"/>
      <c r="Z32" s="458" t="s">
        <v>282</v>
      </c>
      <c r="AA32" s="458"/>
      <c r="AB32" s="30"/>
      <c r="AC32" s="30"/>
      <c r="AD32" s="30"/>
      <c r="AE32" s="30"/>
      <c r="AF32" s="31"/>
    </row>
    <row r="33" spans="2:49" ht="9.75" customHeight="1" x14ac:dyDescent="0.25">
      <c r="B33" s="132"/>
      <c r="C33" s="1300"/>
      <c r="D33" s="1300"/>
      <c r="E33" s="1300"/>
      <c r="F33" s="1300"/>
      <c r="G33" s="1300"/>
      <c r="H33" s="1300"/>
      <c r="I33" s="1300"/>
      <c r="J33" s="1300"/>
      <c r="K33" s="17"/>
      <c r="L33" s="563"/>
      <c r="M33" s="564"/>
      <c r="N33" s="564"/>
      <c r="O33" s="564"/>
      <c r="P33" s="564"/>
      <c r="Q33" s="564"/>
      <c r="R33" s="564"/>
      <c r="S33" s="564"/>
      <c r="T33" s="564"/>
      <c r="U33" s="564"/>
      <c r="V33" s="564"/>
      <c r="W33" s="564"/>
      <c r="X33" s="564"/>
      <c r="Y33" s="564"/>
      <c r="Z33" s="461"/>
      <c r="AA33" s="461"/>
      <c r="AB33" s="3"/>
      <c r="AC33" s="3"/>
      <c r="AD33" s="3"/>
      <c r="AE33" s="3"/>
      <c r="AF33" s="17"/>
    </row>
    <row r="34" spans="2:49" ht="9.75" customHeight="1" x14ac:dyDescent="0.25">
      <c r="B34" s="132"/>
      <c r="C34" s="1335" t="s">
        <v>283</v>
      </c>
      <c r="D34" s="1335"/>
      <c r="E34" s="1335"/>
      <c r="F34" s="1335"/>
      <c r="G34" s="1335"/>
      <c r="H34" s="1335"/>
      <c r="I34" s="1335"/>
      <c r="J34" s="1335"/>
      <c r="K34" s="17"/>
      <c r="L34" s="563"/>
      <c r="M34" s="564"/>
      <c r="N34" s="564"/>
      <c r="O34" s="564"/>
      <c r="P34" s="564"/>
      <c r="Q34" s="564"/>
      <c r="R34" s="564"/>
      <c r="S34" s="564"/>
      <c r="T34" s="564"/>
      <c r="U34" s="564"/>
      <c r="V34" s="564"/>
      <c r="W34" s="564"/>
      <c r="X34" s="564"/>
      <c r="Y34" s="564"/>
      <c r="Z34" s="461"/>
      <c r="AA34" s="461"/>
      <c r="AB34" s="3"/>
      <c r="AC34" s="3"/>
      <c r="AD34" s="3"/>
      <c r="AE34" s="3"/>
      <c r="AF34" s="17"/>
    </row>
    <row r="35" spans="2:49" ht="9.75" customHeight="1" x14ac:dyDescent="0.25">
      <c r="B35" s="132"/>
      <c r="C35" s="1335"/>
      <c r="D35" s="1335"/>
      <c r="E35" s="1335"/>
      <c r="F35" s="1335"/>
      <c r="G35" s="1335"/>
      <c r="H35" s="1335"/>
      <c r="I35" s="1335"/>
      <c r="J35" s="1335"/>
      <c r="K35" s="17"/>
      <c r="L35" s="577"/>
      <c r="M35" s="578"/>
      <c r="N35" s="578"/>
      <c r="O35" s="578"/>
      <c r="P35" s="578"/>
      <c r="Q35" s="578"/>
      <c r="R35" s="578"/>
      <c r="S35" s="578"/>
      <c r="T35" s="578"/>
      <c r="U35" s="578"/>
      <c r="V35" s="578"/>
      <c r="W35" s="578"/>
      <c r="X35" s="578"/>
      <c r="Y35" s="578"/>
      <c r="Z35" s="464"/>
      <c r="AA35" s="464"/>
      <c r="AB35" s="161"/>
      <c r="AC35" s="161"/>
      <c r="AD35" s="161"/>
      <c r="AE35" s="161"/>
      <c r="AF35" s="160"/>
    </row>
    <row r="36" spans="2:49" ht="9.75" customHeight="1" x14ac:dyDescent="0.25">
      <c r="B36" s="149"/>
      <c r="C36" s="1336"/>
      <c r="D36" s="1336"/>
      <c r="E36" s="1336"/>
      <c r="F36" s="1336"/>
      <c r="G36" s="1336"/>
      <c r="H36" s="1336"/>
      <c r="I36" s="1336"/>
      <c r="J36" s="1336"/>
      <c r="K36" s="31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  <c r="AF36" s="31"/>
    </row>
    <row r="37" spans="2:49" ht="9.75" customHeight="1" x14ac:dyDescent="0.25">
      <c r="B37" s="132"/>
      <c r="C37" s="1337"/>
      <c r="D37" s="1337"/>
      <c r="E37" s="1337"/>
      <c r="F37" s="1337"/>
      <c r="G37" s="1337"/>
      <c r="H37" s="1337"/>
      <c r="I37" s="1337"/>
      <c r="J37" s="1337"/>
      <c r="K37" s="17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17"/>
    </row>
    <row r="38" spans="2:49" ht="9.75" customHeight="1" x14ac:dyDescent="0.25">
      <c r="B38" s="132"/>
      <c r="C38" s="1337"/>
      <c r="D38" s="1337"/>
      <c r="E38" s="1337"/>
      <c r="F38" s="1337"/>
      <c r="G38" s="1337"/>
      <c r="H38" s="1337"/>
      <c r="I38" s="1337"/>
      <c r="J38" s="1337"/>
      <c r="K38" s="17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17"/>
    </row>
    <row r="39" spans="2:49" ht="9.75" customHeight="1" x14ac:dyDescent="0.25">
      <c r="B39" s="146"/>
      <c r="C39" s="1338"/>
      <c r="D39" s="1338"/>
      <c r="E39" s="1338"/>
      <c r="F39" s="1338"/>
      <c r="G39" s="1338"/>
      <c r="H39" s="1338"/>
      <c r="I39" s="1338"/>
      <c r="J39" s="1338"/>
      <c r="K39" s="160"/>
      <c r="L39" s="161"/>
      <c r="M39" s="161"/>
      <c r="N39" s="161"/>
      <c r="O39" s="161"/>
      <c r="P39" s="161"/>
      <c r="Q39" s="161"/>
      <c r="R39" s="161"/>
      <c r="S39" s="161"/>
      <c r="T39" s="161"/>
      <c r="U39" s="161"/>
      <c r="V39" s="161"/>
      <c r="W39" s="161"/>
      <c r="X39" s="161"/>
      <c r="Y39" s="161"/>
      <c r="Z39" s="161"/>
      <c r="AA39" s="161"/>
      <c r="AB39" s="161"/>
      <c r="AC39" s="161"/>
      <c r="AD39" s="161"/>
      <c r="AE39" s="161"/>
      <c r="AF39" s="160"/>
    </row>
    <row r="43" spans="2:49" ht="9.75" customHeight="1" x14ac:dyDescent="0.25">
      <c r="B43" s="1226" t="s">
        <v>219</v>
      </c>
      <c r="C43" s="1226"/>
      <c r="D43" s="1226"/>
      <c r="E43" s="1226"/>
      <c r="F43" s="1226"/>
      <c r="G43" s="1226"/>
      <c r="H43" s="1226"/>
      <c r="I43" s="1226"/>
      <c r="J43" s="1226"/>
      <c r="K43" s="1226"/>
      <c r="L43" s="1226"/>
      <c r="M43" s="1226"/>
      <c r="N43" s="1226"/>
      <c r="O43" s="1226"/>
      <c r="P43" s="1226"/>
      <c r="Q43" s="1226"/>
    </row>
    <row r="44" spans="2:49" ht="9.75" customHeight="1" x14ac:dyDescent="0.25">
      <c r="B44" s="1226"/>
      <c r="C44" s="1226"/>
      <c r="D44" s="1226"/>
      <c r="E44" s="1226"/>
      <c r="F44" s="1226"/>
      <c r="G44" s="1226"/>
      <c r="H44" s="1226"/>
      <c r="I44" s="1226"/>
      <c r="J44" s="1226"/>
      <c r="K44" s="1226"/>
      <c r="L44" s="1226"/>
      <c r="M44" s="1226"/>
      <c r="N44" s="1226"/>
      <c r="O44" s="1226"/>
      <c r="P44" s="1226"/>
      <c r="Q44" s="1226"/>
    </row>
    <row r="46" spans="2:49" ht="9.75" customHeight="1" x14ac:dyDescent="0.25">
      <c r="B46" s="466" t="s">
        <v>220</v>
      </c>
      <c r="C46" s="458"/>
      <c r="D46" s="458"/>
      <c r="E46" s="458"/>
      <c r="F46" s="458"/>
      <c r="G46" s="458"/>
      <c r="H46" s="458"/>
      <c r="I46" s="458"/>
      <c r="J46" s="458"/>
      <c r="K46" s="459"/>
      <c r="L46" s="40"/>
      <c r="M46" s="502">
        <v>0</v>
      </c>
      <c r="N46" s="502"/>
      <c r="O46" s="502"/>
      <c r="P46" s="502"/>
      <c r="Q46" s="502"/>
      <c r="R46" s="502"/>
      <c r="S46" s="502"/>
      <c r="T46" s="502"/>
      <c r="U46" s="502"/>
      <c r="V46" s="502"/>
      <c r="W46" s="502"/>
      <c r="X46" s="502"/>
      <c r="Y46" s="502"/>
      <c r="Z46" s="502"/>
      <c r="AA46" s="502"/>
      <c r="AB46" s="502"/>
      <c r="AC46" s="502"/>
      <c r="AD46" s="502"/>
      <c r="AE46" s="502"/>
      <c r="AF46" s="502"/>
      <c r="AG46" s="502"/>
      <c r="AH46" s="502"/>
      <c r="AI46" s="502"/>
      <c r="AJ46" s="502"/>
      <c r="AK46" s="502"/>
      <c r="AL46" s="502"/>
      <c r="AM46" s="502"/>
      <c r="AN46" s="502"/>
      <c r="AO46" s="502"/>
      <c r="AP46" s="502"/>
      <c r="AQ46" s="502"/>
      <c r="AR46" s="502"/>
      <c r="AS46" s="502"/>
      <c r="AT46" s="502"/>
      <c r="AU46" s="502"/>
      <c r="AV46" s="502"/>
      <c r="AW46" s="503"/>
    </row>
    <row r="47" spans="2:49" ht="9.75" customHeight="1" x14ac:dyDescent="0.25">
      <c r="B47" s="468"/>
      <c r="C47" s="461"/>
      <c r="D47" s="461"/>
      <c r="E47" s="461"/>
      <c r="F47" s="461"/>
      <c r="G47" s="461"/>
      <c r="H47" s="461"/>
      <c r="I47" s="461"/>
      <c r="J47" s="461"/>
      <c r="K47" s="462"/>
      <c r="L47" s="13"/>
      <c r="M47" s="505"/>
      <c r="N47" s="505"/>
      <c r="O47" s="505"/>
      <c r="P47" s="505"/>
      <c r="Q47" s="505"/>
      <c r="R47" s="505"/>
      <c r="S47" s="505"/>
      <c r="T47" s="505"/>
      <c r="U47" s="505"/>
      <c r="V47" s="505"/>
      <c r="W47" s="505"/>
      <c r="X47" s="505"/>
      <c r="Y47" s="505"/>
      <c r="Z47" s="505"/>
      <c r="AA47" s="505"/>
      <c r="AB47" s="505"/>
      <c r="AC47" s="505"/>
      <c r="AD47" s="505"/>
      <c r="AE47" s="505"/>
      <c r="AF47" s="505"/>
      <c r="AG47" s="505"/>
      <c r="AH47" s="505"/>
      <c r="AI47" s="505"/>
      <c r="AJ47" s="505"/>
      <c r="AK47" s="505"/>
      <c r="AL47" s="505"/>
      <c r="AM47" s="505"/>
      <c r="AN47" s="505"/>
      <c r="AO47" s="505"/>
      <c r="AP47" s="505"/>
      <c r="AQ47" s="505"/>
      <c r="AR47" s="505"/>
      <c r="AS47" s="505"/>
      <c r="AT47" s="505"/>
      <c r="AU47" s="505"/>
      <c r="AV47" s="505"/>
      <c r="AW47" s="506"/>
    </row>
    <row r="48" spans="2:49" ht="9.75" customHeight="1" x14ac:dyDescent="0.25">
      <c r="B48" s="504" t="s">
        <v>221</v>
      </c>
      <c r="C48" s="505"/>
      <c r="D48" s="505"/>
      <c r="E48" s="505"/>
      <c r="F48" s="505"/>
      <c r="G48" s="505"/>
      <c r="H48" s="505"/>
      <c r="I48" s="505"/>
      <c r="J48" s="505"/>
      <c r="K48" s="506"/>
      <c r="L48" s="1309" t="s">
        <v>222</v>
      </c>
      <c r="M48" s="1310"/>
      <c r="N48" s="1310"/>
      <c r="O48" s="1310"/>
      <c r="P48" s="1310"/>
      <c r="Q48" s="1310"/>
      <c r="R48" s="1310"/>
      <c r="S48" s="1310"/>
      <c r="T48" s="1310"/>
      <c r="U48" s="1310"/>
      <c r="V48" s="1310"/>
      <c r="W48" s="1310"/>
      <c r="X48" s="1310"/>
      <c r="Y48" s="1310"/>
      <c r="Z48" s="1310"/>
      <c r="AA48" s="1310"/>
      <c r="AB48" s="1310"/>
      <c r="AC48" s="1310"/>
      <c r="AD48" s="1310"/>
      <c r="AE48" s="1310"/>
      <c r="AF48" s="1310"/>
      <c r="AG48" s="1310"/>
      <c r="AH48" s="1310"/>
      <c r="AI48" s="1310"/>
      <c r="AJ48" s="1310"/>
      <c r="AK48" s="1310"/>
      <c r="AL48" s="1310"/>
      <c r="AM48" s="1310"/>
      <c r="AN48" s="1310"/>
      <c r="AO48" s="1310"/>
      <c r="AP48" s="1310"/>
      <c r="AQ48" s="1310"/>
      <c r="AR48" s="1310"/>
      <c r="AS48" s="1310"/>
      <c r="AT48" s="1310"/>
      <c r="AU48" s="1310"/>
      <c r="AV48" s="1310"/>
      <c r="AW48" s="1311"/>
    </row>
    <row r="49" spans="2:49" ht="9.75" customHeight="1" x14ac:dyDescent="0.25">
      <c r="B49" s="507"/>
      <c r="C49" s="508"/>
      <c r="D49" s="508"/>
      <c r="E49" s="508"/>
      <c r="F49" s="508"/>
      <c r="G49" s="508"/>
      <c r="H49" s="508"/>
      <c r="I49" s="508"/>
      <c r="J49" s="508"/>
      <c r="K49" s="509"/>
      <c r="L49" s="1312"/>
      <c r="M49" s="1313"/>
      <c r="N49" s="1313"/>
      <c r="O49" s="1313"/>
      <c r="P49" s="1313"/>
      <c r="Q49" s="1313"/>
      <c r="R49" s="1313"/>
      <c r="S49" s="1313"/>
      <c r="T49" s="1313"/>
      <c r="U49" s="1313"/>
      <c r="V49" s="1313"/>
      <c r="W49" s="1313"/>
      <c r="X49" s="1313"/>
      <c r="Y49" s="1313"/>
      <c r="Z49" s="1313"/>
      <c r="AA49" s="1313"/>
      <c r="AB49" s="1313"/>
      <c r="AC49" s="1313"/>
      <c r="AD49" s="1313"/>
      <c r="AE49" s="1313"/>
      <c r="AF49" s="1313"/>
      <c r="AG49" s="1313"/>
      <c r="AH49" s="1313"/>
      <c r="AI49" s="1313"/>
      <c r="AJ49" s="1313"/>
      <c r="AK49" s="1313"/>
      <c r="AL49" s="1313"/>
      <c r="AM49" s="1313"/>
      <c r="AN49" s="1313"/>
      <c r="AO49" s="1313"/>
      <c r="AP49" s="1313"/>
      <c r="AQ49" s="1313"/>
      <c r="AR49" s="1313"/>
      <c r="AS49" s="1313"/>
      <c r="AT49" s="1313"/>
      <c r="AU49" s="1313"/>
      <c r="AV49" s="1313"/>
      <c r="AW49" s="1314"/>
    </row>
    <row r="50" spans="2:49" ht="9.75" customHeight="1" x14ac:dyDescent="0.25">
      <c r="B50" s="154"/>
      <c r="C50" s="1299" t="s">
        <v>284</v>
      </c>
      <c r="D50" s="1299"/>
      <c r="E50" s="1299"/>
      <c r="F50" s="1299"/>
      <c r="G50" s="1299"/>
      <c r="H50" s="1299"/>
      <c r="I50" s="1299"/>
      <c r="J50" s="1299"/>
      <c r="K50" s="155"/>
      <c r="L50" s="466"/>
      <c r="M50" s="458"/>
      <c r="N50" s="458"/>
      <c r="O50" s="458"/>
      <c r="P50" s="458"/>
      <c r="Q50" s="458"/>
      <c r="R50" s="458"/>
      <c r="S50" s="458"/>
      <c r="T50" s="458"/>
      <c r="U50" s="458"/>
      <c r="V50" s="458"/>
      <c r="W50" s="458"/>
      <c r="X50" s="458"/>
      <c r="Y50" s="458"/>
      <c r="Z50" s="458"/>
      <c r="AA50" s="458"/>
      <c r="AB50" s="458"/>
      <c r="AC50" s="458"/>
      <c r="AD50" s="458"/>
      <c r="AE50" s="458"/>
      <c r="AF50" s="458"/>
      <c r="AG50" s="458"/>
      <c r="AH50" s="458"/>
      <c r="AI50" s="458"/>
      <c r="AJ50" s="458"/>
      <c r="AK50" s="458"/>
      <c r="AL50" s="458"/>
      <c r="AM50" s="458"/>
      <c r="AN50" s="458"/>
      <c r="AO50" s="458"/>
      <c r="AP50" s="458"/>
      <c r="AQ50" s="458"/>
      <c r="AR50" s="458"/>
      <c r="AS50" s="458"/>
      <c r="AT50" s="458"/>
      <c r="AU50" s="458"/>
      <c r="AV50" s="458"/>
      <c r="AW50" s="459"/>
    </row>
    <row r="51" spans="2:49" ht="9.75" customHeight="1" x14ac:dyDescent="0.25">
      <c r="B51" s="154"/>
      <c r="C51" s="1300"/>
      <c r="D51" s="1300"/>
      <c r="E51" s="1300"/>
      <c r="F51" s="1300"/>
      <c r="G51" s="1300"/>
      <c r="H51" s="1300"/>
      <c r="I51" s="1300"/>
      <c r="J51" s="1300"/>
      <c r="K51" s="155"/>
      <c r="L51" s="468"/>
      <c r="M51" s="461"/>
      <c r="N51" s="461"/>
      <c r="O51" s="461"/>
      <c r="P51" s="461"/>
      <c r="Q51" s="461"/>
      <c r="R51" s="461"/>
      <c r="S51" s="461"/>
      <c r="T51" s="461"/>
      <c r="U51" s="461"/>
      <c r="V51" s="461"/>
      <c r="W51" s="461"/>
      <c r="X51" s="461"/>
      <c r="Y51" s="461"/>
      <c r="Z51" s="461"/>
      <c r="AA51" s="461"/>
      <c r="AB51" s="461"/>
      <c r="AC51" s="461"/>
      <c r="AD51" s="461"/>
      <c r="AE51" s="461"/>
      <c r="AF51" s="461"/>
      <c r="AG51" s="461"/>
      <c r="AH51" s="461"/>
      <c r="AI51" s="461"/>
      <c r="AJ51" s="461"/>
      <c r="AK51" s="461"/>
      <c r="AL51" s="461"/>
      <c r="AM51" s="461"/>
      <c r="AN51" s="461"/>
      <c r="AO51" s="461"/>
      <c r="AP51" s="461"/>
      <c r="AQ51" s="461"/>
      <c r="AR51" s="461"/>
      <c r="AS51" s="461"/>
      <c r="AT51" s="461"/>
      <c r="AU51" s="461"/>
      <c r="AV51" s="461"/>
      <c r="AW51" s="462"/>
    </row>
    <row r="52" spans="2:49" ht="9.75" customHeight="1" x14ac:dyDescent="0.25">
      <c r="B52" s="154"/>
      <c r="C52" s="1301" t="s">
        <v>224</v>
      </c>
      <c r="D52" s="1301"/>
      <c r="E52" s="1301"/>
      <c r="F52" s="1301"/>
      <c r="G52" s="1301"/>
      <c r="H52" s="1301"/>
      <c r="I52" s="1301"/>
      <c r="J52" s="1301"/>
      <c r="K52" s="155"/>
      <c r="L52" s="468"/>
      <c r="M52" s="461"/>
      <c r="N52" s="461"/>
      <c r="O52" s="461"/>
      <c r="P52" s="461"/>
      <c r="Q52" s="461"/>
      <c r="R52" s="461"/>
      <c r="S52" s="461"/>
      <c r="T52" s="461"/>
      <c r="U52" s="461"/>
      <c r="V52" s="461"/>
      <c r="W52" s="461"/>
      <c r="X52" s="461"/>
      <c r="Y52" s="461"/>
      <c r="Z52" s="461"/>
      <c r="AA52" s="461"/>
      <c r="AB52" s="461"/>
      <c r="AC52" s="461"/>
      <c r="AD52" s="461"/>
      <c r="AE52" s="461"/>
      <c r="AF52" s="461"/>
      <c r="AG52" s="461"/>
      <c r="AH52" s="461"/>
      <c r="AI52" s="461"/>
      <c r="AJ52" s="461"/>
      <c r="AK52" s="461"/>
      <c r="AL52" s="461"/>
      <c r="AM52" s="461"/>
      <c r="AN52" s="461"/>
      <c r="AO52" s="461"/>
      <c r="AP52" s="461"/>
      <c r="AQ52" s="461"/>
      <c r="AR52" s="461"/>
      <c r="AS52" s="461"/>
      <c r="AT52" s="461"/>
      <c r="AU52" s="461"/>
      <c r="AV52" s="461"/>
      <c r="AW52" s="462"/>
    </row>
    <row r="53" spans="2:49" ht="9.75" customHeight="1" x14ac:dyDescent="0.25">
      <c r="B53" s="154"/>
      <c r="C53" s="1301"/>
      <c r="D53" s="1301"/>
      <c r="E53" s="1301"/>
      <c r="F53" s="1301"/>
      <c r="G53" s="1301"/>
      <c r="H53" s="1301"/>
      <c r="I53" s="1301"/>
      <c r="J53" s="1301"/>
      <c r="K53" s="155"/>
      <c r="L53" s="468"/>
      <c r="M53" s="461"/>
      <c r="N53" s="461"/>
      <c r="O53" s="461"/>
      <c r="P53" s="461"/>
      <c r="Q53" s="461"/>
      <c r="R53" s="461"/>
      <c r="S53" s="461"/>
      <c r="T53" s="461"/>
      <c r="U53" s="461"/>
      <c r="V53" s="461"/>
      <c r="W53" s="461"/>
      <c r="X53" s="461"/>
      <c r="Y53" s="461"/>
      <c r="Z53" s="461"/>
      <c r="AA53" s="461"/>
      <c r="AB53" s="461"/>
      <c r="AC53" s="461"/>
      <c r="AD53" s="461"/>
      <c r="AE53" s="461"/>
      <c r="AF53" s="461"/>
      <c r="AG53" s="461"/>
      <c r="AH53" s="461"/>
      <c r="AI53" s="461"/>
      <c r="AJ53" s="461"/>
      <c r="AK53" s="461"/>
      <c r="AL53" s="461"/>
      <c r="AM53" s="461"/>
      <c r="AN53" s="461"/>
      <c r="AO53" s="461"/>
      <c r="AP53" s="461"/>
      <c r="AQ53" s="461"/>
      <c r="AR53" s="461"/>
      <c r="AS53" s="461"/>
      <c r="AT53" s="461"/>
      <c r="AU53" s="461"/>
      <c r="AV53" s="461"/>
      <c r="AW53" s="462"/>
    </row>
    <row r="54" spans="2:49" ht="9.75" customHeight="1" x14ac:dyDescent="0.25">
      <c r="B54" s="1302" t="s">
        <v>225</v>
      </c>
      <c r="C54" s="1303"/>
      <c r="D54" s="1303"/>
      <c r="E54" s="1303"/>
      <c r="F54" s="1303"/>
      <c r="G54" s="1303"/>
      <c r="H54" s="1303"/>
      <c r="I54" s="1303"/>
      <c r="J54" s="1303"/>
      <c r="K54" s="1304"/>
      <c r="L54" s="468"/>
      <c r="M54" s="461"/>
      <c r="N54" s="461"/>
      <c r="O54" s="461"/>
      <c r="P54" s="461"/>
      <c r="Q54" s="461"/>
      <c r="R54" s="461"/>
      <c r="S54" s="461"/>
      <c r="T54" s="461"/>
      <c r="U54" s="461"/>
      <c r="V54" s="461"/>
      <c r="W54" s="461"/>
      <c r="X54" s="461"/>
      <c r="Y54" s="461"/>
      <c r="Z54" s="461"/>
      <c r="AA54" s="461"/>
      <c r="AB54" s="461"/>
      <c r="AC54" s="461"/>
      <c r="AD54" s="461"/>
      <c r="AE54" s="461"/>
      <c r="AF54" s="461"/>
      <c r="AG54" s="461"/>
      <c r="AH54" s="461"/>
      <c r="AI54" s="461"/>
      <c r="AJ54" s="461"/>
      <c r="AK54" s="461"/>
      <c r="AL54" s="461"/>
      <c r="AM54" s="461"/>
      <c r="AN54" s="461"/>
      <c r="AO54" s="461"/>
      <c r="AP54" s="461"/>
      <c r="AQ54" s="461"/>
      <c r="AR54" s="461"/>
      <c r="AS54" s="461"/>
      <c r="AT54" s="461"/>
      <c r="AU54" s="461"/>
      <c r="AV54" s="461"/>
      <c r="AW54" s="462"/>
    </row>
    <row r="55" spans="2:49" ht="9.75" customHeight="1" x14ac:dyDescent="0.25">
      <c r="B55" s="1305"/>
      <c r="C55" s="1306"/>
      <c r="D55" s="1306"/>
      <c r="E55" s="1306"/>
      <c r="F55" s="1306"/>
      <c r="G55" s="1306"/>
      <c r="H55" s="1306"/>
      <c r="I55" s="1306"/>
      <c r="J55" s="1306"/>
      <c r="K55" s="1307"/>
      <c r="L55" s="470"/>
      <c r="M55" s="464"/>
      <c r="N55" s="464"/>
      <c r="O55" s="464"/>
      <c r="P55" s="464"/>
      <c r="Q55" s="464"/>
      <c r="R55" s="464"/>
      <c r="S55" s="464"/>
      <c r="T55" s="464"/>
      <c r="U55" s="464"/>
      <c r="V55" s="464"/>
      <c r="W55" s="464"/>
      <c r="X55" s="464"/>
      <c r="Y55" s="464"/>
      <c r="Z55" s="464"/>
      <c r="AA55" s="464"/>
      <c r="AB55" s="464"/>
      <c r="AC55" s="464"/>
      <c r="AD55" s="464"/>
      <c r="AE55" s="464"/>
      <c r="AF55" s="464"/>
      <c r="AG55" s="464"/>
      <c r="AH55" s="464"/>
      <c r="AI55" s="464"/>
      <c r="AJ55" s="464"/>
      <c r="AK55" s="464"/>
      <c r="AL55" s="464"/>
      <c r="AM55" s="464"/>
      <c r="AN55" s="464"/>
      <c r="AO55" s="464"/>
      <c r="AP55" s="464"/>
      <c r="AQ55" s="464"/>
      <c r="AR55" s="464"/>
      <c r="AS55" s="464"/>
      <c r="AT55" s="464"/>
      <c r="AU55" s="464"/>
      <c r="AV55" s="464"/>
      <c r="AW55" s="465"/>
    </row>
    <row r="56" spans="2:49" ht="9.75" customHeight="1" x14ac:dyDescent="0.25">
      <c r="B56" s="156"/>
      <c r="C56" s="1299" t="s">
        <v>285</v>
      </c>
      <c r="D56" s="1299"/>
      <c r="E56" s="1299"/>
      <c r="F56" s="1299"/>
      <c r="G56" s="1299"/>
      <c r="H56" s="1299"/>
      <c r="I56" s="1299"/>
      <c r="J56" s="1299"/>
      <c r="K56" s="157"/>
      <c r="L56" s="466"/>
      <c r="M56" s="458"/>
      <c r="N56" s="458"/>
      <c r="O56" s="458"/>
      <c r="P56" s="458"/>
      <c r="Q56" s="458"/>
      <c r="R56" s="458"/>
      <c r="S56" s="458"/>
      <c r="T56" s="458"/>
      <c r="U56" s="458"/>
      <c r="V56" s="458"/>
      <c r="W56" s="458"/>
      <c r="X56" s="458"/>
      <c r="Y56" s="458"/>
      <c r="Z56" s="458"/>
      <c r="AA56" s="458"/>
      <c r="AB56" s="458"/>
      <c r="AC56" s="458"/>
      <c r="AD56" s="458"/>
      <c r="AE56" s="458"/>
      <c r="AF56" s="458"/>
      <c r="AG56" s="458"/>
      <c r="AH56" s="458"/>
      <c r="AI56" s="458"/>
      <c r="AJ56" s="458"/>
      <c r="AK56" s="458"/>
      <c r="AL56" s="458"/>
      <c r="AM56" s="458"/>
      <c r="AN56" s="458"/>
      <c r="AO56" s="458"/>
      <c r="AP56" s="458"/>
      <c r="AQ56" s="458"/>
      <c r="AR56" s="458"/>
      <c r="AS56" s="458"/>
      <c r="AT56" s="458"/>
      <c r="AU56" s="458"/>
      <c r="AV56" s="458"/>
      <c r="AW56" s="459"/>
    </row>
    <row r="57" spans="2:49" ht="9.75" customHeight="1" x14ac:dyDescent="0.25">
      <c r="B57" s="154"/>
      <c r="C57" s="1300"/>
      <c r="D57" s="1300"/>
      <c r="E57" s="1300"/>
      <c r="F57" s="1300"/>
      <c r="G57" s="1300"/>
      <c r="H57" s="1300"/>
      <c r="I57" s="1300"/>
      <c r="J57" s="1300"/>
      <c r="K57" s="155"/>
      <c r="L57" s="468"/>
      <c r="M57" s="461"/>
      <c r="N57" s="461"/>
      <c r="O57" s="461"/>
      <c r="P57" s="461"/>
      <c r="Q57" s="461"/>
      <c r="R57" s="461"/>
      <c r="S57" s="461"/>
      <c r="T57" s="461"/>
      <c r="U57" s="461"/>
      <c r="V57" s="461"/>
      <c r="W57" s="461"/>
      <c r="X57" s="461"/>
      <c r="Y57" s="461"/>
      <c r="Z57" s="461"/>
      <c r="AA57" s="461"/>
      <c r="AB57" s="461"/>
      <c r="AC57" s="461"/>
      <c r="AD57" s="461"/>
      <c r="AE57" s="461"/>
      <c r="AF57" s="461"/>
      <c r="AG57" s="461"/>
      <c r="AH57" s="461"/>
      <c r="AI57" s="461"/>
      <c r="AJ57" s="461"/>
      <c r="AK57" s="461"/>
      <c r="AL57" s="461"/>
      <c r="AM57" s="461"/>
      <c r="AN57" s="461"/>
      <c r="AO57" s="461"/>
      <c r="AP57" s="461"/>
      <c r="AQ57" s="461"/>
      <c r="AR57" s="461"/>
      <c r="AS57" s="461"/>
      <c r="AT57" s="461"/>
      <c r="AU57" s="461"/>
      <c r="AV57" s="461"/>
      <c r="AW57" s="462"/>
    </row>
    <row r="58" spans="2:49" ht="9.75" customHeight="1" x14ac:dyDescent="0.25">
      <c r="B58" s="154"/>
      <c r="C58" s="605" t="s">
        <v>286</v>
      </c>
      <c r="D58" s="605"/>
      <c r="E58" s="605"/>
      <c r="F58" s="605"/>
      <c r="G58" s="605"/>
      <c r="H58" s="605"/>
      <c r="I58" s="605"/>
      <c r="J58" s="605"/>
      <c r="K58" s="155"/>
      <c r="L58" s="468"/>
      <c r="M58" s="461"/>
      <c r="N58" s="461"/>
      <c r="O58" s="461"/>
      <c r="P58" s="461"/>
      <c r="Q58" s="461"/>
      <c r="R58" s="461"/>
      <c r="S58" s="461"/>
      <c r="T58" s="461"/>
      <c r="U58" s="461"/>
      <c r="V58" s="461"/>
      <c r="W58" s="461"/>
      <c r="X58" s="461"/>
      <c r="Y58" s="461"/>
      <c r="Z58" s="461"/>
      <c r="AA58" s="461"/>
      <c r="AB58" s="461"/>
      <c r="AC58" s="461"/>
      <c r="AD58" s="461"/>
      <c r="AE58" s="461"/>
      <c r="AF58" s="461"/>
      <c r="AG58" s="461"/>
      <c r="AH58" s="461"/>
      <c r="AI58" s="461"/>
      <c r="AJ58" s="461"/>
      <c r="AK58" s="461"/>
      <c r="AL58" s="461"/>
      <c r="AM58" s="461"/>
      <c r="AN58" s="461"/>
      <c r="AO58" s="461"/>
      <c r="AP58" s="461"/>
      <c r="AQ58" s="461"/>
      <c r="AR58" s="461"/>
      <c r="AS58" s="461"/>
      <c r="AT58" s="461"/>
      <c r="AU58" s="461"/>
      <c r="AV58" s="461"/>
      <c r="AW58" s="462"/>
    </row>
    <row r="59" spans="2:49" ht="9.75" customHeight="1" x14ac:dyDescent="0.25">
      <c r="B59" s="154"/>
      <c r="C59" s="605"/>
      <c r="D59" s="605"/>
      <c r="E59" s="605"/>
      <c r="F59" s="605"/>
      <c r="G59" s="605"/>
      <c r="H59" s="605"/>
      <c r="I59" s="605"/>
      <c r="J59" s="605"/>
      <c r="K59" s="155"/>
      <c r="L59" s="468"/>
      <c r="M59" s="461"/>
      <c r="N59" s="461"/>
      <c r="O59" s="461"/>
      <c r="P59" s="461"/>
      <c r="Q59" s="461"/>
      <c r="R59" s="461"/>
      <c r="S59" s="461"/>
      <c r="T59" s="461"/>
      <c r="U59" s="461"/>
      <c r="V59" s="461"/>
      <c r="W59" s="461"/>
      <c r="X59" s="461"/>
      <c r="Y59" s="461"/>
      <c r="Z59" s="461"/>
      <c r="AA59" s="461"/>
      <c r="AB59" s="461"/>
      <c r="AC59" s="461"/>
      <c r="AD59" s="461"/>
      <c r="AE59" s="461"/>
      <c r="AF59" s="461"/>
      <c r="AG59" s="461"/>
      <c r="AH59" s="461"/>
      <c r="AI59" s="461"/>
      <c r="AJ59" s="461"/>
      <c r="AK59" s="461"/>
      <c r="AL59" s="461"/>
      <c r="AM59" s="461"/>
      <c r="AN59" s="461"/>
      <c r="AO59" s="461"/>
      <c r="AP59" s="461"/>
      <c r="AQ59" s="461"/>
      <c r="AR59" s="461"/>
      <c r="AS59" s="461"/>
      <c r="AT59" s="461"/>
      <c r="AU59" s="461"/>
      <c r="AV59" s="461"/>
      <c r="AW59" s="462"/>
    </row>
    <row r="60" spans="2:49" ht="9.75" customHeight="1" x14ac:dyDescent="0.25">
      <c r="B60" s="1302" t="s">
        <v>225</v>
      </c>
      <c r="C60" s="1303"/>
      <c r="D60" s="1303"/>
      <c r="E60" s="1303"/>
      <c r="F60" s="1303"/>
      <c r="G60" s="1303"/>
      <c r="H60" s="1303"/>
      <c r="I60" s="1303"/>
      <c r="J60" s="1303"/>
      <c r="K60" s="1304"/>
      <c r="L60" s="468"/>
      <c r="M60" s="461"/>
      <c r="N60" s="461"/>
      <c r="O60" s="461"/>
      <c r="P60" s="461"/>
      <c r="Q60" s="461"/>
      <c r="R60" s="461"/>
      <c r="S60" s="461"/>
      <c r="T60" s="461"/>
      <c r="U60" s="461"/>
      <c r="V60" s="461"/>
      <c r="W60" s="461"/>
      <c r="X60" s="461"/>
      <c r="Y60" s="461"/>
      <c r="Z60" s="461"/>
      <c r="AA60" s="461"/>
      <c r="AB60" s="461"/>
      <c r="AC60" s="461"/>
      <c r="AD60" s="461"/>
      <c r="AE60" s="461"/>
      <c r="AF60" s="461"/>
      <c r="AG60" s="461"/>
      <c r="AH60" s="461"/>
      <c r="AI60" s="461"/>
      <c r="AJ60" s="461"/>
      <c r="AK60" s="461"/>
      <c r="AL60" s="461"/>
      <c r="AM60" s="461"/>
      <c r="AN60" s="461"/>
      <c r="AO60" s="461"/>
      <c r="AP60" s="461"/>
      <c r="AQ60" s="461"/>
      <c r="AR60" s="461"/>
      <c r="AS60" s="461"/>
      <c r="AT60" s="461"/>
      <c r="AU60" s="461"/>
      <c r="AV60" s="461"/>
      <c r="AW60" s="462"/>
    </row>
    <row r="61" spans="2:49" ht="9.75" customHeight="1" x14ac:dyDescent="0.25">
      <c r="B61" s="1305"/>
      <c r="C61" s="1306"/>
      <c r="D61" s="1306"/>
      <c r="E61" s="1306"/>
      <c r="F61" s="1306"/>
      <c r="G61" s="1306"/>
      <c r="H61" s="1306"/>
      <c r="I61" s="1306"/>
      <c r="J61" s="1306"/>
      <c r="K61" s="1307"/>
      <c r="L61" s="470"/>
      <c r="M61" s="464"/>
      <c r="N61" s="464"/>
      <c r="O61" s="464"/>
      <c r="P61" s="464"/>
      <c r="Q61" s="464"/>
      <c r="R61" s="464"/>
      <c r="S61" s="464"/>
      <c r="T61" s="464"/>
      <c r="U61" s="464"/>
      <c r="V61" s="464"/>
      <c r="W61" s="464"/>
      <c r="X61" s="464"/>
      <c r="Y61" s="464"/>
      <c r="Z61" s="464"/>
      <c r="AA61" s="464"/>
      <c r="AB61" s="464"/>
      <c r="AC61" s="464"/>
      <c r="AD61" s="464"/>
      <c r="AE61" s="464"/>
      <c r="AF61" s="464"/>
      <c r="AG61" s="464"/>
      <c r="AH61" s="464"/>
      <c r="AI61" s="464"/>
      <c r="AJ61" s="464"/>
      <c r="AK61" s="464"/>
      <c r="AL61" s="464"/>
      <c r="AM61" s="464"/>
      <c r="AN61" s="464"/>
      <c r="AO61" s="464"/>
      <c r="AP61" s="464"/>
      <c r="AQ61" s="464"/>
      <c r="AR61" s="464"/>
      <c r="AS61" s="464"/>
      <c r="AT61" s="464"/>
      <c r="AU61" s="464"/>
      <c r="AV61" s="464"/>
      <c r="AW61" s="465"/>
    </row>
    <row r="62" spans="2:49" ht="9.75" customHeight="1" x14ac:dyDescent="0.25">
      <c r="B62" s="156"/>
      <c r="C62" s="1299" t="s">
        <v>228</v>
      </c>
      <c r="D62" s="1299"/>
      <c r="E62" s="1299"/>
      <c r="F62" s="1299"/>
      <c r="G62" s="1299"/>
      <c r="H62" s="1299"/>
      <c r="I62" s="1299"/>
      <c r="J62" s="1299"/>
      <c r="K62" s="157"/>
      <c r="L62" s="466"/>
      <c r="M62" s="458"/>
      <c r="N62" s="458"/>
      <c r="O62" s="458"/>
      <c r="P62" s="458"/>
      <c r="Q62" s="458"/>
      <c r="R62" s="458"/>
      <c r="S62" s="458"/>
      <c r="T62" s="458"/>
      <c r="U62" s="458"/>
      <c r="V62" s="458"/>
      <c r="W62" s="458"/>
      <c r="X62" s="458"/>
      <c r="Y62" s="458"/>
      <c r="Z62" s="458"/>
      <c r="AA62" s="458"/>
      <c r="AB62" s="458"/>
      <c r="AC62" s="458"/>
      <c r="AD62" s="458"/>
      <c r="AE62" s="458"/>
      <c r="AF62" s="458"/>
      <c r="AG62" s="458"/>
      <c r="AH62" s="458"/>
      <c r="AI62" s="458"/>
      <c r="AJ62" s="458"/>
      <c r="AK62" s="458"/>
      <c r="AL62" s="458"/>
      <c r="AM62" s="458"/>
      <c r="AN62" s="458"/>
      <c r="AO62" s="458"/>
      <c r="AP62" s="458"/>
      <c r="AQ62" s="458"/>
      <c r="AR62" s="458"/>
      <c r="AS62" s="458"/>
      <c r="AT62" s="458"/>
      <c r="AU62" s="458"/>
      <c r="AV62" s="458"/>
      <c r="AW62" s="459"/>
    </row>
    <row r="63" spans="2:49" ht="9.75" customHeight="1" x14ac:dyDescent="0.25">
      <c r="B63" s="154"/>
      <c r="C63" s="1300"/>
      <c r="D63" s="1300"/>
      <c r="E63" s="1300"/>
      <c r="F63" s="1300"/>
      <c r="G63" s="1300"/>
      <c r="H63" s="1300"/>
      <c r="I63" s="1300"/>
      <c r="J63" s="1300"/>
      <c r="K63" s="155"/>
      <c r="L63" s="468"/>
      <c r="M63" s="461"/>
      <c r="N63" s="461"/>
      <c r="O63" s="461"/>
      <c r="P63" s="461"/>
      <c r="Q63" s="461"/>
      <c r="R63" s="461"/>
      <c r="S63" s="461"/>
      <c r="T63" s="461"/>
      <c r="U63" s="461"/>
      <c r="V63" s="461"/>
      <c r="W63" s="461"/>
      <c r="X63" s="461"/>
      <c r="Y63" s="461"/>
      <c r="Z63" s="461"/>
      <c r="AA63" s="461"/>
      <c r="AB63" s="461"/>
      <c r="AC63" s="461"/>
      <c r="AD63" s="461"/>
      <c r="AE63" s="461"/>
      <c r="AF63" s="461"/>
      <c r="AG63" s="461"/>
      <c r="AH63" s="461"/>
      <c r="AI63" s="461"/>
      <c r="AJ63" s="461"/>
      <c r="AK63" s="461"/>
      <c r="AL63" s="461"/>
      <c r="AM63" s="461"/>
      <c r="AN63" s="461"/>
      <c r="AO63" s="461"/>
      <c r="AP63" s="461"/>
      <c r="AQ63" s="461"/>
      <c r="AR63" s="461"/>
      <c r="AS63" s="461"/>
      <c r="AT63" s="461"/>
      <c r="AU63" s="461"/>
      <c r="AV63" s="461"/>
      <c r="AW63" s="462"/>
    </row>
    <row r="64" spans="2:49" ht="9.75" customHeight="1" x14ac:dyDescent="0.25">
      <c r="B64" s="154"/>
      <c r="C64" s="605" t="s">
        <v>286</v>
      </c>
      <c r="D64" s="605"/>
      <c r="E64" s="605"/>
      <c r="F64" s="605"/>
      <c r="G64" s="605"/>
      <c r="H64" s="605"/>
      <c r="I64" s="605"/>
      <c r="J64" s="605"/>
      <c r="K64" s="155"/>
      <c r="L64" s="468"/>
      <c r="M64" s="461"/>
      <c r="N64" s="461"/>
      <c r="O64" s="461"/>
      <c r="P64" s="461"/>
      <c r="Q64" s="461"/>
      <c r="R64" s="461"/>
      <c r="S64" s="461"/>
      <c r="T64" s="461"/>
      <c r="U64" s="461"/>
      <c r="V64" s="461"/>
      <c r="W64" s="461"/>
      <c r="X64" s="461"/>
      <c r="Y64" s="461"/>
      <c r="Z64" s="461"/>
      <c r="AA64" s="461"/>
      <c r="AB64" s="461"/>
      <c r="AC64" s="461"/>
      <c r="AD64" s="461"/>
      <c r="AE64" s="461"/>
      <c r="AF64" s="461"/>
      <c r="AG64" s="461"/>
      <c r="AH64" s="461"/>
      <c r="AI64" s="461"/>
      <c r="AJ64" s="461"/>
      <c r="AK64" s="461"/>
      <c r="AL64" s="461"/>
      <c r="AM64" s="461"/>
      <c r="AN64" s="461"/>
      <c r="AO64" s="461"/>
      <c r="AP64" s="461"/>
      <c r="AQ64" s="461"/>
      <c r="AR64" s="461"/>
      <c r="AS64" s="461"/>
      <c r="AT64" s="461"/>
      <c r="AU64" s="461"/>
      <c r="AV64" s="461"/>
      <c r="AW64" s="462"/>
    </row>
    <row r="65" spans="2:49" ht="9.75" customHeight="1" x14ac:dyDescent="0.25">
      <c r="B65" s="154"/>
      <c r="C65" s="605"/>
      <c r="D65" s="605"/>
      <c r="E65" s="605"/>
      <c r="F65" s="605"/>
      <c r="G65" s="605"/>
      <c r="H65" s="605"/>
      <c r="I65" s="605"/>
      <c r="J65" s="605"/>
      <c r="K65" s="155"/>
      <c r="L65" s="468"/>
      <c r="M65" s="461"/>
      <c r="N65" s="461"/>
      <c r="O65" s="461"/>
      <c r="P65" s="461"/>
      <c r="Q65" s="461"/>
      <c r="R65" s="461"/>
      <c r="S65" s="461"/>
      <c r="T65" s="461"/>
      <c r="U65" s="461"/>
      <c r="V65" s="461"/>
      <c r="W65" s="461"/>
      <c r="X65" s="461"/>
      <c r="Y65" s="461"/>
      <c r="Z65" s="461"/>
      <c r="AA65" s="461"/>
      <c r="AB65" s="461"/>
      <c r="AC65" s="461"/>
      <c r="AD65" s="461"/>
      <c r="AE65" s="461"/>
      <c r="AF65" s="461"/>
      <c r="AG65" s="461"/>
      <c r="AH65" s="461"/>
      <c r="AI65" s="461"/>
      <c r="AJ65" s="461"/>
      <c r="AK65" s="461"/>
      <c r="AL65" s="461"/>
      <c r="AM65" s="461"/>
      <c r="AN65" s="461"/>
      <c r="AO65" s="461"/>
      <c r="AP65" s="461"/>
      <c r="AQ65" s="461"/>
      <c r="AR65" s="461"/>
      <c r="AS65" s="461"/>
      <c r="AT65" s="461"/>
      <c r="AU65" s="461"/>
      <c r="AV65" s="461"/>
      <c r="AW65" s="462"/>
    </row>
    <row r="66" spans="2:49" ht="9.75" customHeight="1" x14ac:dyDescent="0.25">
      <c r="B66" s="1302" t="s">
        <v>229</v>
      </c>
      <c r="C66" s="1303"/>
      <c r="D66" s="1303"/>
      <c r="E66" s="1303"/>
      <c r="F66" s="1303"/>
      <c r="G66" s="1303"/>
      <c r="H66" s="1303"/>
      <c r="I66" s="1303"/>
      <c r="J66" s="1303"/>
      <c r="K66" s="1304"/>
      <c r="L66" s="468"/>
      <c r="M66" s="461"/>
      <c r="N66" s="461"/>
      <c r="O66" s="461"/>
      <c r="P66" s="461"/>
      <c r="Q66" s="461"/>
      <c r="R66" s="461"/>
      <c r="S66" s="461"/>
      <c r="T66" s="461"/>
      <c r="U66" s="461"/>
      <c r="V66" s="461"/>
      <c r="W66" s="461"/>
      <c r="X66" s="461"/>
      <c r="Y66" s="461"/>
      <c r="Z66" s="461"/>
      <c r="AA66" s="461"/>
      <c r="AB66" s="461"/>
      <c r="AC66" s="461"/>
      <c r="AD66" s="461"/>
      <c r="AE66" s="461"/>
      <c r="AF66" s="461"/>
      <c r="AG66" s="461"/>
      <c r="AH66" s="461"/>
      <c r="AI66" s="461"/>
      <c r="AJ66" s="461"/>
      <c r="AK66" s="461"/>
      <c r="AL66" s="461"/>
      <c r="AM66" s="461"/>
      <c r="AN66" s="461"/>
      <c r="AO66" s="461"/>
      <c r="AP66" s="461"/>
      <c r="AQ66" s="461"/>
      <c r="AR66" s="461"/>
      <c r="AS66" s="461"/>
      <c r="AT66" s="461"/>
      <c r="AU66" s="461"/>
      <c r="AV66" s="461"/>
      <c r="AW66" s="462"/>
    </row>
    <row r="67" spans="2:49" ht="9.75" customHeight="1" x14ac:dyDescent="0.25">
      <c r="B67" s="1305"/>
      <c r="C67" s="1306"/>
      <c r="D67" s="1306"/>
      <c r="E67" s="1306"/>
      <c r="F67" s="1306"/>
      <c r="G67" s="1306"/>
      <c r="H67" s="1306"/>
      <c r="I67" s="1306"/>
      <c r="J67" s="1306"/>
      <c r="K67" s="1307"/>
      <c r="L67" s="470"/>
      <c r="M67" s="464"/>
      <c r="N67" s="464"/>
      <c r="O67" s="464"/>
      <c r="P67" s="464"/>
      <c r="Q67" s="464"/>
      <c r="R67" s="464"/>
      <c r="S67" s="464"/>
      <c r="T67" s="464"/>
      <c r="U67" s="464"/>
      <c r="V67" s="464"/>
      <c r="W67" s="464"/>
      <c r="X67" s="464"/>
      <c r="Y67" s="464"/>
      <c r="Z67" s="464"/>
      <c r="AA67" s="464"/>
      <c r="AB67" s="464"/>
      <c r="AC67" s="464"/>
      <c r="AD67" s="464"/>
      <c r="AE67" s="464"/>
      <c r="AF67" s="464"/>
      <c r="AG67" s="464"/>
      <c r="AH67" s="464"/>
      <c r="AI67" s="464"/>
      <c r="AJ67" s="464"/>
      <c r="AK67" s="464"/>
      <c r="AL67" s="464"/>
      <c r="AM67" s="464"/>
      <c r="AN67" s="464"/>
      <c r="AO67" s="464"/>
      <c r="AP67" s="464"/>
      <c r="AQ67" s="464"/>
      <c r="AR67" s="464"/>
      <c r="AS67" s="464"/>
      <c r="AT67" s="464"/>
      <c r="AU67" s="464"/>
      <c r="AV67" s="464"/>
      <c r="AW67" s="465"/>
    </row>
    <row r="68" spans="2:49" ht="9.75" customHeight="1" x14ac:dyDescent="0.25">
      <c r="B68" s="156"/>
      <c r="C68" s="1299" t="s">
        <v>230</v>
      </c>
      <c r="D68" s="1299"/>
      <c r="E68" s="1299"/>
      <c r="F68" s="1299"/>
      <c r="G68" s="1299"/>
      <c r="H68" s="1299"/>
      <c r="I68" s="1299"/>
      <c r="J68" s="1299"/>
      <c r="K68" s="157"/>
      <c r="L68" s="466"/>
      <c r="M68" s="458"/>
      <c r="N68" s="458"/>
      <c r="O68" s="458"/>
      <c r="P68" s="458"/>
      <c r="Q68" s="458"/>
      <c r="R68" s="458"/>
      <c r="S68" s="458"/>
      <c r="T68" s="458"/>
      <c r="U68" s="458"/>
      <c r="V68" s="458"/>
      <c r="W68" s="458"/>
      <c r="X68" s="458"/>
      <c r="Y68" s="458"/>
      <c r="Z68" s="458"/>
      <c r="AA68" s="458"/>
      <c r="AB68" s="458"/>
      <c r="AC68" s="458"/>
      <c r="AD68" s="458"/>
      <c r="AE68" s="458"/>
      <c r="AF68" s="458"/>
      <c r="AG68" s="458"/>
      <c r="AH68" s="458"/>
      <c r="AI68" s="458"/>
      <c r="AJ68" s="458"/>
      <c r="AK68" s="458"/>
      <c r="AL68" s="458"/>
      <c r="AM68" s="458"/>
      <c r="AN68" s="458"/>
      <c r="AO68" s="458"/>
      <c r="AP68" s="458"/>
      <c r="AQ68" s="458"/>
      <c r="AR68" s="458"/>
      <c r="AS68" s="458"/>
      <c r="AT68" s="458"/>
      <c r="AU68" s="458"/>
      <c r="AV68" s="458"/>
      <c r="AW68" s="459"/>
    </row>
    <row r="69" spans="2:49" ht="9.75" customHeight="1" x14ac:dyDescent="0.25">
      <c r="B69" s="154"/>
      <c r="C69" s="1300"/>
      <c r="D69" s="1300"/>
      <c r="E69" s="1300"/>
      <c r="F69" s="1300"/>
      <c r="G69" s="1300"/>
      <c r="H69" s="1300"/>
      <c r="I69" s="1300"/>
      <c r="J69" s="1300"/>
      <c r="K69" s="155"/>
      <c r="L69" s="468"/>
      <c r="M69" s="461"/>
      <c r="N69" s="461"/>
      <c r="O69" s="461"/>
      <c r="P69" s="461"/>
      <c r="Q69" s="461"/>
      <c r="R69" s="461"/>
      <c r="S69" s="461"/>
      <c r="T69" s="461"/>
      <c r="U69" s="461"/>
      <c r="V69" s="461"/>
      <c r="W69" s="461"/>
      <c r="X69" s="461"/>
      <c r="Y69" s="461"/>
      <c r="Z69" s="461"/>
      <c r="AA69" s="461"/>
      <c r="AB69" s="461"/>
      <c r="AC69" s="461"/>
      <c r="AD69" s="461"/>
      <c r="AE69" s="461"/>
      <c r="AF69" s="461"/>
      <c r="AG69" s="461"/>
      <c r="AH69" s="461"/>
      <c r="AI69" s="461"/>
      <c r="AJ69" s="461"/>
      <c r="AK69" s="461"/>
      <c r="AL69" s="461"/>
      <c r="AM69" s="461"/>
      <c r="AN69" s="461"/>
      <c r="AO69" s="461"/>
      <c r="AP69" s="461"/>
      <c r="AQ69" s="461"/>
      <c r="AR69" s="461"/>
      <c r="AS69" s="461"/>
      <c r="AT69" s="461"/>
      <c r="AU69" s="461"/>
      <c r="AV69" s="461"/>
      <c r="AW69" s="462"/>
    </row>
    <row r="70" spans="2:49" ht="9.75" customHeight="1" x14ac:dyDescent="0.25">
      <c r="B70" s="154"/>
      <c r="C70" s="1301" t="s">
        <v>287</v>
      </c>
      <c r="D70" s="1301"/>
      <c r="E70" s="1301"/>
      <c r="F70" s="1301"/>
      <c r="G70" s="1301"/>
      <c r="H70" s="1301"/>
      <c r="I70" s="1301"/>
      <c r="J70" s="1301"/>
      <c r="K70" s="155"/>
      <c r="L70" s="468"/>
      <c r="M70" s="461"/>
      <c r="N70" s="461"/>
      <c r="O70" s="461"/>
      <c r="P70" s="461"/>
      <c r="Q70" s="461"/>
      <c r="R70" s="461"/>
      <c r="S70" s="461"/>
      <c r="T70" s="461"/>
      <c r="U70" s="461"/>
      <c r="V70" s="461"/>
      <c r="W70" s="461"/>
      <c r="X70" s="461"/>
      <c r="Y70" s="461"/>
      <c r="Z70" s="461"/>
      <c r="AA70" s="461"/>
      <c r="AB70" s="461"/>
      <c r="AC70" s="461"/>
      <c r="AD70" s="461"/>
      <c r="AE70" s="461"/>
      <c r="AF70" s="461"/>
      <c r="AG70" s="461"/>
      <c r="AH70" s="461"/>
      <c r="AI70" s="461"/>
      <c r="AJ70" s="461"/>
      <c r="AK70" s="461"/>
      <c r="AL70" s="461"/>
      <c r="AM70" s="461"/>
      <c r="AN70" s="461"/>
      <c r="AO70" s="461"/>
      <c r="AP70" s="461"/>
      <c r="AQ70" s="461"/>
      <c r="AR70" s="461"/>
      <c r="AS70" s="461"/>
      <c r="AT70" s="461"/>
      <c r="AU70" s="461"/>
      <c r="AV70" s="461"/>
      <c r="AW70" s="462"/>
    </row>
    <row r="71" spans="2:49" ht="9.75" customHeight="1" x14ac:dyDescent="0.25">
      <c r="B71" s="154"/>
      <c r="C71" s="1301"/>
      <c r="D71" s="1301"/>
      <c r="E71" s="1301"/>
      <c r="F71" s="1301"/>
      <c r="G71" s="1301"/>
      <c r="H71" s="1301"/>
      <c r="I71" s="1301"/>
      <c r="J71" s="1301"/>
      <c r="K71" s="155"/>
      <c r="L71" s="468"/>
      <c r="M71" s="461"/>
      <c r="N71" s="461"/>
      <c r="O71" s="461"/>
      <c r="P71" s="461"/>
      <c r="Q71" s="461"/>
      <c r="R71" s="461"/>
      <c r="S71" s="461"/>
      <c r="T71" s="461"/>
      <c r="U71" s="461"/>
      <c r="V71" s="461"/>
      <c r="W71" s="461"/>
      <c r="X71" s="461"/>
      <c r="Y71" s="461"/>
      <c r="Z71" s="461"/>
      <c r="AA71" s="461"/>
      <c r="AB71" s="461"/>
      <c r="AC71" s="461"/>
      <c r="AD71" s="461"/>
      <c r="AE71" s="461"/>
      <c r="AF71" s="461"/>
      <c r="AG71" s="461"/>
      <c r="AH71" s="461"/>
      <c r="AI71" s="461"/>
      <c r="AJ71" s="461"/>
      <c r="AK71" s="461"/>
      <c r="AL71" s="461"/>
      <c r="AM71" s="461"/>
      <c r="AN71" s="461"/>
      <c r="AO71" s="461"/>
      <c r="AP71" s="461"/>
      <c r="AQ71" s="461"/>
      <c r="AR71" s="461"/>
      <c r="AS71" s="461"/>
      <c r="AT71" s="461"/>
      <c r="AU71" s="461"/>
      <c r="AV71" s="461"/>
      <c r="AW71" s="462"/>
    </row>
    <row r="72" spans="2:49" ht="9.75" customHeight="1" x14ac:dyDescent="0.25">
      <c r="B72" s="1302" t="s">
        <v>225</v>
      </c>
      <c r="C72" s="1303"/>
      <c r="D72" s="1303"/>
      <c r="E72" s="1303"/>
      <c r="F72" s="1303"/>
      <c r="G72" s="1303"/>
      <c r="H72" s="1303"/>
      <c r="I72" s="1303"/>
      <c r="J72" s="1303"/>
      <c r="K72" s="1304"/>
      <c r="L72" s="468"/>
      <c r="M72" s="461"/>
      <c r="N72" s="461"/>
      <c r="O72" s="461"/>
      <c r="P72" s="461"/>
      <c r="Q72" s="461"/>
      <c r="R72" s="461"/>
      <c r="S72" s="461"/>
      <c r="T72" s="461"/>
      <c r="U72" s="461"/>
      <c r="V72" s="461"/>
      <c r="W72" s="461"/>
      <c r="X72" s="461"/>
      <c r="Y72" s="461"/>
      <c r="Z72" s="461"/>
      <c r="AA72" s="461"/>
      <c r="AB72" s="461"/>
      <c r="AC72" s="461"/>
      <c r="AD72" s="461"/>
      <c r="AE72" s="461"/>
      <c r="AF72" s="461"/>
      <c r="AG72" s="461"/>
      <c r="AH72" s="461"/>
      <c r="AI72" s="461"/>
      <c r="AJ72" s="461"/>
      <c r="AK72" s="461"/>
      <c r="AL72" s="461"/>
      <c r="AM72" s="461"/>
      <c r="AN72" s="461"/>
      <c r="AO72" s="461"/>
      <c r="AP72" s="461"/>
      <c r="AQ72" s="461"/>
      <c r="AR72" s="461"/>
      <c r="AS72" s="461"/>
      <c r="AT72" s="461"/>
      <c r="AU72" s="461"/>
      <c r="AV72" s="461"/>
      <c r="AW72" s="462"/>
    </row>
    <row r="73" spans="2:49" ht="9.75" customHeight="1" x14ac:dyDescent="0.25">
      <c r="B73" s="1305"/>
      <c r="C73" s="1306"/>
      <c r="D73" s="1306"/>
      <c r="E73" s="1306"/>
      <c r="F73" s="1306"/>
      <c r="G73" s="1306"/>
      <c r="H73" s="1306"/>
      <c r="I73" s="1306"/>
      <c r="J73" s="1306"/>
      <c r="K73" s="1307"/>
      <c r="L73" s="470"/>
      <c r="M73" s="464"/>
      <c r="N73" s="464"/>
      <c r="O73" s="464"/>
      <c r="P73" s="464"/>
      <c r="Q73" s="464"/>
      <c r="R73" s="464"/>
      <c r="S73" s="464"/>
      <c r="T73" s="464"/>
      <c r="U73" s="464"/>
      <c r="V73" s="464"/>
      <c r="W73" s="464"/>
      <c r="X73" s="464"/>
      <c r="Y73" s="464"/>
      <c r="Z73" s="464"/>
      <c r="AA73" s="464"/>
      <c r="AB73" s="464"/>
      <c r="AC73" s="464"/>
      <c r="AD73" s="464"/>
      <c r="AE73" s="464"/>
      <c r="AF73" s="464"/>
      <c r="AG73" s="464"/>
      <c r="AH73" s="464"/>
      <c r="AI73" s="464"/>
      <c r="AJ73" s="464"/>
      <c r="AK73" s="464"/>
      <c r="AL73" s="464"/>
      <c r="AM73" s="464"/>
      <c r="AN73" s="464"/>
      <c r="AO73" s="464"/>
      <c r="AP73" s="464"/>
      <c r="AQ73" s="464"/>
      <c r="AR73" s="464"/>
      <c r="AS73" s="464"/>
      <c r="AT73" s="464"/>
      <c r="AU73" s="464"/>
      <c r="AV73" s="464"/>
      <c r="AW73" s="465"/>
    </row>
    <row r="75" spans="2:49" ht="9.75" customHeight="1" x14ac:dyDescent="0.25">
      <c r="B75" s="1308" t="s">
        <v>232</v>
      </c>
      <c r="C75" s="1308"/>
      <c r="D75" s="1308"/>
      <c r="E75" s="1308"/>
      <c r="F75" s="1308"/>
      <c r="G75" s="1308"/>
      <c r="H75" s="1308"/>
      <c r="I75" s="1308"/>
      <c r="J75" s="1308"/>
      <c r="K75" s="1308"/>
      <c r="L75" s="1308"/>
      <c r="M75" s="1308"/>
      <c r="N75" s="1308"/>
      <c r="O75" s="1308"/>
      <c r="P75" s="1308"/>
      <c r="Q75" s="1308"/>
      <c r="R75" s="1308"/>
      <c r="S75" s="1308"/>
      <c r="T75" s="1308"/>
      <c r="U75" s="1308"/>
      <c r="V75" s="1308"/>
      <c r="W75" s="1308"/>
      <c r="X75" s="1308"/>
      <c r="Y75" s="1308"/>
      <c r="Z75" s="1308"/>
      <c r="AA75" s="1308"/>
      <c r="AB75" s="1308"/>
      <c r="AC75" s="1308"/>
      <c r="AD75" s="1308"/>
      <c r="AE75" s="1308"/>
      <c r="AF75" s="1308"/>
      <c r="AG75" s="1308"/>
      <c r="AH75" s="1308"/>
      <c r="AI75" s="1308"/>
      <c r="AJ75" s="1308"/>
      <c r="AK75" s="1308"/>
      <c r="AL75" s="1308"/>
      <c r="AM75" s="1308"/>
      <c r="AN75" s="1308"/>
      <c r="AO75" s="1308"/>
      <c r="AP75" s="1308"/>
      <c r="AQ75" s="1308"/>
      <c r="AR75" s="1308"/>
      <c r="AS75" s="1308"/>
      <c r="AT75" s="1308"/>
      <c r="AU75" s="1308"/>
      <c r="AV75" s="1308"/>
      <c r="AW75" s="1308"/>
    </row>
    <row r="76" spans="2:49" ht="9.75" customHeight="1" x14ac:dyDescent="0.25">
      <c r="B76" s="1308"/>
      <c r="C76" s="1308"/>
      <c r="D76" s="1308"/>
      <c r="E76" s="1308"/>
      <c r="F76" s="1308"/>
      <c r="G76" s="1308"/>
      <c r="H76" s="1308"/>
      <c r="I76" s="1308"/>
      <c r="J76" s="1308"/>
      <c r="K76" s="1308"/>
      <c r="L76" s="1308"/>
      <c r="M76" s="1308"/>
      <c r="N76" s="1308"/>
      <c r="O76" s="1308"/>
      <c r="P76" s="1308"/>
      <c r="Q76" s="1308"/>
      <c r="R76" s="1308"/>
      <c r="S76" s="1308"/>
      <c r="T76" s="1308"/>
      <c r="U76" s="1308"/>
      <c r="V76" s="1308"/>
      <c r="W76" s="1308"/>
      <c r="X76" s="1308"/>
      <c r="Y76" s="1308"/>
      <c r="Z76" s="1308"/>
      <c r="AA76" s="1308"/>
      <c r="AB76" s="1308"/>
      <c r="AC76" s="1308"/>
      <c r="AD76" s="1308"/>
      <c r="AE76" s="1308"/>
      <c r="AF76" s="1308"/>
      <c r="AG76" s="1308"/>
      <c r="AH76" s="1308"/>
      <c r="AI76" s="1308"/>
      <c r="AJ76" s="1308"/>
      <c r="AK76" s="1308"/>
      <c r="AL76" s="1308"/>
      <c r="AM76" s="1308"/>
      <c r="AN76" s="1308"/>
      <c r="AO76" s="1308"/>
      <c r="AP76" s="1308"/>
      <c r="AQ76" s="1308"/>
      <c r="AR76" s="1308"/>
      <c r="AS76" s="1308"/>
      <c r="AT76" s="1308"/>
      <c r="AU76" s="1308"/>
      <c r="AV76" s="1308"/>
      <c r="AW76" s="1308"/>
    </row>
    <row r="77" spans="2:49" ht="9.75" customHeight="1" x14ac:dyDescent="0.25">
      <c r="B77" s="158"/>
      <c r="C77" s="158"/>
      <c r="D77" s="158"/>
      <c r="E77" s="158"/>
      <c r="F77" s="158"/>
      <c r="G77" s="158"/>
      <c r="H77" s="158"/>
      <c r="I77" s="158"/>
      <c r="J77" s="158"/>
      <c r="K77" s="158"/>
      <c r="L77" s="158"/>
      <c r="M77" s="158"/>
      <c r="N77" s="158"/>
      <c r="O77" s="158"/>
      <c r="P77" s="158"/>
      <c r="Q77" s="158"/>
      <c r="R77" s="158"/>
      <c r="S77" s="158"/>
      <c r="T77" s="158"/>
      <c r="U77" s="158"/>
      <c r="V77" s="158"/>
      <c r="W77" s="158"/>
      <c r="X77" s="158"/>
      <c r="Y77" s="158"/>
      <c r="Z77" s="158"/>
      <c r="AA77" s="158"/>
      <c r="AB77" s="158"/>
      <c r="AC77" s="158"/>
      <c r="AD77" s="158"/>
      <c r="AE77" s="158"/>
      <c r="AF77" s="158"/>
      <c r="AG77" s="158"/>
      <c r="AH77" s="158"/>
      <c r="AI77" s="158"/>
      <c r="AJ77" s="158"/>
      <c r="AK77" s="158"/>
      <c r="AL77" s="158"/>
      <c r="AM77" s="158"/>
      <c r="AN77" s="158"/>
      <c r="AO77" s="158"/>
      <c r="AP77" s="158"/>
      <c r="AQ77" s="158"/>
      <c r="AR77" s="158"/>
      <c r="AS77" s="158"/>
      <c r="AT77" s="158"/>
      <c r="AU77" s="158"/>
      <c r="AV77" s="158"/>
      <c r="AW77" s="158"/>
    </row>
    <row r="78" spans="2:49" ht="9.75" customHeight="1" x14ac:dyDescent="0.25">
      <c r="B78" s="158"/>
      <c r="C78" s="158"/>
      <c r="D78" s="158"/>
      <c r="E78" s="158"/>
      <c r="F78" s="158"/>
      <c r="G78" s="158"/>
      <c r="H78" s="158"/>
      <c r="I78" s="158"/>
      <c r="J78" s="158"/>
      <c r="K78" s="158"/>
      <c r="L78" s="158"/>
      <c r="M78" s="158"/>
      <c r="N78" s="158"/>
      <c r="O78" s="158"/>
      <c r="P78" s="158"/>
      <c r="Q78" s="158"/>
      <c r="R78" s="158"/>
      <c r="S78" s="158"/>
      <c r="T78" s="158"/>
      <c r="U78" s="158"/>
      <c r="V78" s="158"/>
      <c r="W78" s="158"/>
      <c r="X78" s="158"/>
      <c r="Y78" s="158"/>
      <c r="Z78" s="158"/>
      <c r="AA78" s="158"/>
      <c r="AB78" s="158"/>
      <c r="AC78" s="158"/>
      <c r="AD78" s="158"/>
      <c r="AE78" s="158"/>
      <c r="AF78" s="158"/>
      <c r="AG78" s="158"/>
      <c r="AH78" s="158"/>
      <c r="AI78" s="158"/>
      <c r="AJ78" s="158"/>
      <c r="AK78" s="158"/>
      <c r="AL78" s="158"/>
      <c r="AM78" s="158"/>
      <c r="AN78" s="158"/>
      <c r="AO78" s="158"/>
      <c r="AP78" s="158"/>
      <c r="AQ78" s="158"/>
      <c r="AR78" s="158"/>
      <c r="AS78" s="158"/>
      <c r="AT78" s="158"/>
      <c r="AU78" s="158"/>
      <c r="AV78" s="158"/>
      <c r="AW78" s="158"/>
    </row>
    <row r="79" spans="2:49" ht="9.75" customHeight="1" x14ac:dyDescent="0.25">
      <c r="B79" s="158"/>
      <c r="C79" s="158"/>
      <c r="D79" s="158"/>
      <c r="E79" s="158"/>
      <c r="F79" s="158"/>
      <c r="G79" s="158"/>
      <c r="H79" s="158"/>
      <c r="I79" s="158"/>
      <c r="J79" s="158"/>
      <c r="K79" s="158"/>
      <c r="L79" s="158"/>
      <c r="M79" s="158"/>
      <c r="N79" s="158"/>
      <c r="O79" s="158"/>
      <c r="P79" s="158"/>
      <c r="Q79" s="158"/>
      <c r="R79" s="158"/>
      <c r="S79" s="158"/>
      <c r="T79" s="158"/>
      <c r="U79" s="158"/>
      <c r="V79" s="158"/>
      <c r="W79" s="158"/>
      <c r="X79" s="158"/>
      <c r="Y79" s="158"/>
      <c r="Z79" s="158"/>
      <c r="AA79" s="158"/>
      <c r="AB79" s="158"/>
      <c r="AC79" s="158"/>
      <c r="AD79" s="158"/>
      <c r="AE79" s="158"/>
      <c r="AF79" s="158"/>
      <c r="AG79" s="158"/>
      <c r="AH79" s="158"/>
      <c r="AI79" s="158"/>
      <c r="AJ79" s="158"/>
      <c r="AK79" s="158"/>
      <c r="AL79" s="158"/>
      <c r="AM79" s="158"/>
      <c r="AN79" s="158"/>
      <c r="AO79" s="158"/>
      <c r="AP79" s="158"/>
      <c r="AQ79" s="158"/>
      <c r="AR79" s="158"/>
      <c r="AS79" s="158"/>
      <c r="AT79" s="158"/>
      <c r="AU79" s="158"/>
      <c r="AV79" s="158"/>
      <c r="AW79" s="158"/>
    </row>
    <row r="80" spans="2:49" ht="9.75" customHeight="1" x14ac:dyDescent="0.25">
      <c r="B80" s="158"/>
      <c r="C80" s="158"/>
      <c r="D80" s="158"/>
      <c r="E80" s="158"/>
      <c r="F80" s="158"/>
      <c r="G80" s="158"/>
      <c r="H80" s="158"/>
      <c r="I80" s="158"/>
      <c r="J80" s="158"/>
      <c r="K80" s="158"/>
      <c r="L80" s="158"/>
      <c r="M80" s="158"/>
      <c r="N80" s="158"/>
      <c r="O80" s="158"/>
      <c r="P80" s="158"/>
      <c r="Q80" s="158"/>
      <c r="R80" s="158"/>
      <c r="S80" s="158"/>
      <c r="T80" s="158"/>
      <c r="U80" s="158"/>
      <c r="V80" s="158"/>
      <c r="W80" s="158"/>
      <c r="X80" s="158"/>
      <c r="Y80" s="158"/>
      <c r="Z80" s="158"/>
      <c r="AA80" s="158"/>
      <c r="AB80" s="158"/>
      <c r="AC80" s="158"/>
      <c r="AD80" s="158"/>
      <c r="AE80" s="158"/>
      <c r="AF80" s="158"/>
      <c r="AG80" s="158"/>
      <c r="AH80" s="158"/>
      <c r="AI80" s="158"/>
      <c r="AJ80" s="158"/>
      <c r="AK80" s="158"/>
      <c r="AL80" s="158"/>
      <c r="AM80" s="158"/>
      <c r="AN80" s="158"/>
      <c r="AO80" s="158"/>
      <c r="AP80" s="158"/>
      <c r="AQ80" s="158"/>
      <c r="AR80" s="158"/>
      <c r="AS80" s="158"/>
      <c r="AT80" s="158"/>
      <c r="AU80" s="158"/>
      <c r="AV80" s="158"/>
      <c r="AW80" s="158"/>
    </row>
    <row r="81" spans="2:49" ht="9.75" customHeight="1" x14ac:dyDescent="0.25">
      <c r="B81" s="158"/>
      <c r="C81" s="158"/>
      <c r="D81" s="158"/>
      <c r="E81" s="158"/>
      <c r="F81" s="158"/>
      <c r="G81" s="158"/>
      <c r="H81" s="158"/>
      <c r="I81" s="158"/>
      <c r="J81" s="158"/>
      <c r="K81" s="158"/>
      <c r="L81" s="158"/>
      <c r="M81" s="158"/>
      <c r="N81" s="158"/>
      <c r="O81" s="158"/>
      <c r="P81" s="158"/>
      <c r="Q81" s="158"/>
      <c r="R81" s="158"/>
      <c r="S81" s="158"/>
      <c r="T81" s="158"/>
      <c r="U81" s="158"/>
      <c r="V81" s="158"/>
      <c r="W81" s="158"/>
      <c r="X81" s="158"/>
      <c r="Y81" s="158"/>
      <c r="Z81" s="158"/>
      <c r="AA81" s="158"/>
      <c r="AB81" s="158"/>
      <c r="AC81" s="158"/>
      <c r="AD81" s="158"/>
      <c r="AE81" s="158"/>
      <c r="AF81" s="158"/>
      <c r="AG81" s="158"/>
      <c r="AH81" s="158"/>
      <c r="AI81" s="158"/>
      <c r="AJ81" s="158"/>
      <c r="AK81" s="158"/>
      <c r="AL81" s="158"/>
      <c r="AM81" s="158"/>
      <c r="AN81" s="158"/>
      <c r="AO81" s="158"/>
      <c r="AP81" s="158"/>
      <c r="AQ81" s="158"/>
      <c r="AR81" s="158"/>
      <c r="AS81" s="158"/>
      <c r="AT81" s="158"/>
      <c r="AU81" s="158"/>
      <c r="AV81" s="158"/>
      <c r="AW81" s="158"/>
    </row>
    <row r="82" spans="2:49" ht="9.75" customHeight="1" x14ac:dyDescent="0.25">
      <c r="B82" s="158"/>
      <c r="C82" s="158"/>
      <c r="D82" s="158"/>
      <c r="E82" s="158"/>
      <c r="F82" s="158"/>
      <c r="G82" s="158"/>
      <c r="H82" s="158"/>
      <c r="I82" s="158"/>
      <c r="J82" s="158"/>
      <c r="K82" s="158"/>
      <c r="L82" s="158"/>
      <c r="M82" s="158"/>
      <c r="N82" s="158"/>
      <c r="O82" s="158"/>
      <c r="P82" s="158"/>
      <c r="Q82" s="158"/>
      <c r="R82" s="158"/>
      <c r="S82" s="158"/>
      <c r="T82" s="158"/>
      <c r="U82" s="158"/>
      <c r="V82" s="158"/>
      <c r="W82" s="158"/>
      <c r="X82" s="158"/>
      <c r="Y82" s="158"/>
      <c r="Z82" s="158"/>
      <c r="AA82" s="158"/>
      <c r="AB82" s="158"/>
      <c r="AC82" s="158"/>
      <c r="AD82" s="158"/>
      <c r="AE82" s="158"/>
      <c r="AF82" s="158"/>
      <c r="AG82" s="158"/>
      <c r="AH82" s="158"/>
      <c r="AI82" s="158"/>
      <c r="AJ82" s="158"/>
      <c r="AK82" s="158"/>
      <c r="AL82" s="158"/>
      <c r="AM82" s="158"/>
      <c r="AN82" s="158"/>
      <c r="AO82" s="158"/>
      <c r="AP82" s="158"/>
      <c r="AQ82" s="158"/>
      <c r="AR82" s="158"/>
      <c r="AS82" s="158"/>
      <c r="AT82" s="158"/>
      <c r="AU82" s="158"/>
      <c r="AV82" s="158"/>
      <c r="AW82" s="158"/>
    </row>
    <row r="83" spans="2:49" ht="9.75" customHeight="1" x14ac:dyDescent="0.25">
      <c r="B83" s="158"/>
      <c r="C83" s="158"/>
      <c r="D83" s="158"/>
      <c r="E83" s="158"/>
      <c r="F83" s="158"/>
      <c r="G83" s="158"/>
      <c r="H83" s="158"/>
      <c r="I83" s="158"/>
      <c r="J83" s="158"/>
      <c r="K83" s="158"/>
      <c r="L83" s="158"/>
      <c r="M83" s="158"/>
      <c r="N83" s="158"/>
      <c r="O83" s="158"/>
      <c r="P83" s="158"/>
      <c r="Q83" s="158"/>
      <c r="R83" s="158"/>
      <c r="S83" s="158"/>
      <c r="T83" s="158"/>
      <c r="U83" s="158"/>
      <c r="V83" s="158"/>
      <c r="W83" s="158"/>
      <c r="X83" s="158"/>
      <c r="Y83" s="158"/>
      <c r="Z83" s="158"/>
      <c r="AA83" s="158"/>
      <c r="AB83" s="158"/>
      <c r="AC83" s="158"/>
      <c r="AD83" s="158"/>
      <c r="AE83" s="158"/>
      <c r="AF83" s="158"/>
      <c r="AG83" s="158"/>
      <c r="AH83" s="158"/>
      <c r="AI83" s="158"/>
      <c r="AJ83" s="158"/>
      <c r="AK83" s="158"/>
      <c r="AL83" s="158"/>
      <c r="AM83" s="158"/>
      <c r="AN83" s="158"/>
      <c r="AO83" s="158"/>
      <c r="AP83" s="158"/>
      <c r="AQ83" s="158"/>
      <c r="AR83" s="158"/>
      <c r="AS83" s="158"/>
      <c r="AT83" s="158"/>
      <c r="AU83" s="158"/>
      <c r="AV83" s="158"/>
      <c r="AW83" s="158"/>
    </row>
    <row r="84" spans="2:49" ht="9.75" customHeight="1" x14ac:dyDescent="0.25">
      <c r="B84" s="158"/>
      <c r="C84" s="158"/>
      <c r="D84" s="158"/>
      <c r="E84" s="158"/>
      <c r="F84" s="158"/>
      <c r="G84" s="158"/>
      <c r="H84" s="158"/>
      <c r="I84" s="158"/>
      <c r="J84" s="158"/>
      <c r="K84" s="158"/>
      <c r="L84" s="158"/>
      <c r="M84" s="158"/>
      <c r="N84" s="158"/>
      <c r="O84" s="158"/>
      <c r="P84" s="158"/>
      <c r="Q84" s="158"/>
      <c r="R84" s="158"/>
      <c r="S84" s="158"/>
      <c r="T84" s="158"/>
      <c r="U84" s="158"/>
      <c r="V84" s="158"/>
      <c r="W84" s="158"/>
      <c r="X84" s="158"/>
      <c r="Y84" s="158"/>
      <c r="Z84" s="158"/>
      <c r="AA84" s="158"/>
      <c r="AB84" s="158"/>
      <c r="AC84" s="158"/>
      <c r="AD84" s="158"/>
      <c r="AE84" s="158"/>
      <c r="AF84" s="158"/>
      <c r="AG84" s="158"/>
      <c r="AH84" s="158"/>
      <c r="AI84" s="158"/>
      <c r="AJ84" s="158"/>
      <c r="AK84" s="158"/>
      <c r="AL84" s="158"/>
      <c r="AM84" s="158"/>
      <c r="AN84" s="158"/>
      <c r="AO84" s="158"/>
      <c r="AP84" s="158"/>
      <c r="AQ84" s="158"/>
      <c r="AR84" s="158"/>
      <c r="AS84" s="158"/>
      <c r="AT84" s="158"/>
      <c r="AU84" s="158"/>
      <c r="AV84" s="158"/>
      <c r="AW84" s="158"/>
    </row>
    <row r="85" spans="2:49" ht="9.75" customHeight="1" x14ac:dyDescent="0.25">
      <c r="B85" s="158"/>
      <c r="C85" s="158"/>
      <c r="D85" s="158"/>
      <c r="E85" s="158"/>
      <c r="F85" s="158"/>
      <c r="G85" s="158"/>
      <c r="H85" s="158"/>
      <c r="I85" s="158"/>
      <c r="J85" s="158"/>
      <c r="K85" s="158"/>
      <c r="L85" s="158"/>
      <c r="M85" s="158"/>
      <c r="N85" s="158"/>
      <c r="O85" s="158"/>
      <c r="P85" s="158"/>
      <c r="Q85" s="158"/>
      <c r="R85" s="158"/>
      <c r="S85" s="158"/>
      <c r="T85" s="158"/>
      <c r="U85" s="158"/>
      <c r="V85" s="158"/>
      <c r="W85" s="158"/>
      <c r="X85" s="158"/>
      <c r="Y85" s="158"/>
      <c r="Z85" s="158"/>
      <c r="AA85" s="158"/>
      <c r="AB85" s="158"/>
      <c r="AC85" s="158"/>
      <c r="AD85" s="158"/>
      <c r="AE85" s="158"/>
      <c r="AF85" s="158"/>
      <c r="AG85" s="158"/>
      <c r="AH85" s="158"/>
      <c r="AI85" s="158"/>
      <c r="AJ85" s="158"/>
      <c r="AK85" s="158"/>
      <c r="AL85" s="158"/>
      <c r="AM85" s="158"/>
      <c r="AN85" s="158"/>
      <c r="AO85" s="158"/>
      <c r="AP85" s="158"/>
      <c r="AQ85" s="158"/>
      <c r="AR85" s="158"/>
      <c r="AS85" s="158"/>
      <c r="AT85" s="158"/>
      <c r="AU85" s="158"/>
      <c r="AV85" s="158"/>
      <c r="AW85" s="158"/>
    </row>
    <row r="86" spans="2:49" ht="9.75" customHeight="1" x14ac:dyDescent="0.25">
      <c r="B86" s="1226" t="s">
        <v>233</v>
      </c>
      <c r="C86" s="1226"/>
      <c r="D86" s="1226"/>
      <c r="E86" s="1226"/>
      <c r="F86" s="1226"/>
      <c r="G86" s="1226"/>
      <c r="H86" s="1226"/>
      <c r="I86" s="1226"/>
      <c r="J86" s="1226"/>
      <c r="K86" s="1226"/>
      <c r="L86" s="1226"/>
      <c r="M86" s="1226"/>
      <c r="N86" s="1226"/>
      <c r="O86" s="1226"/>
      <c r="P86" s="1226"/>
      <c r="Q86" s="1226"/>
      <c r="R86" s="1226"/>
      <c r="S86" s="1226"/>
      <c r="T86" s="1226"/>
      <c r="U86" s="158"/>
      <c r="V86" s="158"/>
      <c r="W86" s="158"/>
      <c r="X86" s="158"/>
      <c r="Y86" s="158"/>
      <c r="Z86" s="158"/>
      <c r="AA86" s="158"/>
      <c r="AB86" s="158"/>
      <c r="AC86" s="158"/>
      <c r="AD86" s="158"/>
      <c r="AE86" s="158"/>
      <c r="AF86" s="158"/>
      <c r="AG86" s="158"/>
      <c r="AH86" s="158"/>
      <c r="AI86" s="158"/>
      <c r="AJ86" s="158"/>
      <c r="AK86" s="158"/>
      <c r="AL86" s="158"/>
      <c r="AM86" s="158"/>
      <c r="AN86" s="158"/>
      <c r="AO86" s="158"/>
      <c r="AP86" s="158"/>
      <c r="AQ86" s="158"/>
      <c r="AR86" s="158"/>
      <c r="AS86" s="158"/>
      <c r="AT86" s="158"/>
      <c r="AU86" s="158"/>
      <c r="AV86" s="158"/>
      <c r="AW86" s="158"/>
    </row>
    <row r="87" spans="2:49" ht="9.75" customHeight="1" x14ac:dyDescent="0.25">
      <c r="B87" s="1226"/>
      <c r="C87" s="1226"/>
      <c r="D87" s="1226"/>
      <c r="E87" s="1226"/>
      <c r="F87" s="1226"/>
      <c r="G87" s="1226"/>
      <c r="H87" s="1226"/>
      <c r="I87" s="1226"/>
      <c r="J87" s="1226"/>
      <c r="K87" s="1226"/>
      <c r="L87" s="1226"/>
      <c r="M87" s="1226"/>
      <c r="N87" s="1226"/>
      <c r="O87" s="1226"/>
      <c r="P87" s="1226"/>
      <c r="Q87" s="1226"/>
      <c r="R87" s="1226"/>
      <c r="S87" s="1226"/>
      <c r="T87" s="1226"/>
      <c r="U87" s="158"/>
      <c r="V87" s="158"/>
      <c r="W87" s="158"/>
      <c r="X87" s="158"/>
      <c r="Y87" s="158"/>
      <c r="Z87" s="158"/>
      <c r="AA87" s="158"/>
      <c r="AB87" s="158"/>
      <c r="AC87" s="158"/>
      <c r="AD87" s="158"/>
      <c r="AE87" s="158"/>
      <c r="AF87" s="158"/>
      <c r="AG87" s="158"/>
      <c r="AH87" s="158"/>
      <c r="AI87" s="158"/>
      <c r="AJ87" s="158"/>
      <c r="AK87" s="158"/>
      <c r="AL87" s="158"/>
      <c r="AM87" s="158"/>
      <c r="AN87" s="158"/>
      <c r="AO87" s="158"/>
      <c r="AP87" s="158"/>
      <c r="AQ87" s="158"/>
      <c r="AR87" s="158"/>
      <c r="AS87" s="158"/>
      <c r="AT87" s="158"/>
      <c r="AU87" s="158"/>
      <c r="AV87" s="158"/>
      <c r="AW87" s="158"/>
    </row>
    <row r="89" spans="2:49" ht="9.75" customHeight="1" x14ac:dyDescent="0.25">
      <c r="B89" s="466" t="s">
        <v>288</v>
      </c>
      <c r="C89" s="458"/>
      <c r="D89" s="458"/>
      <c r="E89" s="458"/>
      <c r="F89" s="458"/>
      <c r="G89" s="458"/>
      <c r="H89" s="458"/>
      <c r="I89" s="458"/>
      <c r="J89" s="458"/>
      <c r="K89" s="458"/>
      <c r="L89" s="459"/>
      <c r="M89" s="466"/>
      <c r="N89" s="458"/>
      <c r="O89" s="458"/>
      <c r="P89" s="458"/>
      <c r="Q89" s="458"/>
      <c r="R89" s="458"/>
      <c r="S89" s="458"/>
      <c r="T89" s="458"/>
      <c r="U89" s="458"/>
      <c r="V89" s="458"/>
      <c r="W89" s="458"/>
      <c r="X89" s="458"/>
      <c r="Y89" s="458"/>
      <c r="Z89" s="458"/>
      <c r="AA89" s="458"/>
      <c r="AB89" s="458"/>
      <c r="AC89" s="458"/>
      <c r="AD89" s="458"/>
      <c r="AE89" s="458"/>
      <c r="AF89" s="458"/>
      <c r="AG89" s="458"/>
      <c r="AH89" s="458"/>
      <c r="AI89" s="458"/>
      <c r="AJ89" s="458"/>
      <c r="AK89" s="458"/>
      <c r="AL89" s="458"/>
      <c r="AM89" s="458"/>
      <c r="AN89" s="458"/>
      <c r="AO89" s="458"/>
      <c r="AP89" s="458"/>
      <c r="AQ89" s="458"/>
      <c r="AR89" s="458"/>
      <c r="AS89" s="458"/>
      <c r="AT89" s="458"/>
      <c r="AU89" s="458"/>
      <c r="AV89" s="458"/>
      <c r="AW89" s="459"/>
    </row>
    <row r="90" spans="2:49" ht="9.75" customHeight="1" x14ac:dyDescent="0.25">
      <c r="B90" s="468"/>
      <c r="C90" s="461"/>
      <c r="D90" s="461"/>
      <c r="E90" s="461"/>
      <c r="F90" s="461"/>
      <c r="G90" s="461"/>
      <c r="H90" s="461"/>
      <c r="I90" s="461"/>
      <c r="J90" s="461"/>
      <c r="K90" s="461"/>
      <c r="L90" s="462"/>
      <c r="M90" s="468"/>
      <c r="N90" s="461"/>
      <c r="O90" s="461"/>
      <c r="P90" s="461"/>
      <c r="Q90" s="461"/>
      <c r="R90" s="461"/>
      <c r="S90" s="461"/>
      <c r="T90" s="461"/>
      <c r="U90" s="461"/>
      <c r="V90" s="461"/>
      <c r="W90" s="461"/>
      <c r="X90" s="461"/>
      <c r="Y90" s="461"/>
      <c r="Z90" s="461"/>
      <c r="AA90" s="461"/>
      <c r="AB90" s="461"/>
      <c r="AC90" s="461"/>
      <c r="AD90" s="461"/>
      <c r="AE90" s="461"/>
      <c r="AF90" s="461"/>
      <c r="AG90" s="461"/>
      <c r="AH90" s="461"/>
      <c r="AI90" s="461"/>
      <c r="AJ90" s="461"/>
      <c r="AK90" s="461"/>
      <c r="AL90" s="461"/>
      <c r="AM90" s="461"/>
      <c r="AN90" s="461"/>
      <c r="AO90" s="461"/>
      <c r="AP90" s="461"/>
      <c r="AQ90" s="461"/>
      <c r="AR90" s="461"/>
      <c r="AS90" s="461"/>
      <c r="AT90" s="461"/>
      <c r="AU90" s="461"/>
      <c r="AV90" s="461"/>
      <c r="AW90" s="462"/>
    </row>
    <row r="91" spans="2:49" ht="9.75" customHeight="1" x14ac:dyDescent="0.25">
      <c r="B91" s="468"/>
      <c r="C91" s="461"/>
      <c r="D91" s="461"/>
      <c r="E91" s="461"/>
      <c r="F91" s="461"/>
      <c r="G91" s="461"/>
      <c r="H91" s="461"/>
      <c r="I91" s="461"/>
      <c r="J91" s="461"/>
      <c r="K91" s="461"/>
      <c r="L91" s="462"/>
      <c r="M91" s="468"/>
      <c r="N91" s="461"/>
      <c r="O91" s="461"/>
      <c r="P91" s="461"/>
      <c r="Q91" s="461"/>
      <c r="R91" s="461"/>
      <c r="S91" s="461"/>
      <c r="T91" s="461"/>
      <c r="U91" s="461"/>
      <c r="V91" s="461"/>
      <c r="W91" s="461"/>
      <c r="X91" s="461"/>
      <c r="Y91" s="461"/>
      <c r="Z91" s="461"/>
      <c r="AA91" s="461"/>
      <c r="AB91" s="461"/>
      <c r="AC91" s="461"/>
      <c r="AD91" s="461"/>
      <c r="AE91" s="461"/>
      <c r="AF91" s="461"/>
      <c r="AG91" s="461"/>
      <c r="AH91" s="461"/>
      <c r="AI91" s="461"/>
      <c r="AJ91" s="461"/>
      <c r="AK91" s="461"/>
      <c r="AL91" s="461"/>
      <c r="AM91" s="461"/>
      <c r="AN91" s="461"/>
      <c r="AO91" s="461"/>
      <c r="AP91" s="461"/>
      <c r="AQ91" s="461"/>
      <c r="AR91" s="461"/>
      <c r="AS91" s="461"/>
      <c r="AT91" s="461"/>
      <c r="AU91" s="461"/>
      <c r="AV91" s="461"/>
      <c r="AW91" s="462"/>
    </row>
    <row r="92" spans="2:49" ht="9.75" customHeight="1" x14ac:dyDescent="0.25">
      <c r="B92" s="468"/>
      <c r="C92" s="461"/>
      <c r="D92" s="461"/>
      <c r="E92" s="461"/>
      <c r="F92" s="461"/>
      <c r="G92" s="461"/>
      <c r="H92" s="461"/>
      <c r="I92" s="461"/>
      <c r="J92" s="461"/>
      <c r="K92" s="461"/>
      <c r="L92" s="462"/>
      <c r="M92" s="468"/>
      <c r="N92" s="461"/>
      <c r="O92" s="461"/>
      <c r="P92" s="461"/>
      <c r="Q92" s="461"/>
      <c r="R92" s="461"/>
      <c r="S92" s="461"/>
      <c r="T92" s="461"/>
      <c r="U92" s="461"/>
      <c r="V92" s="461"/>
      <c r="W92" s="461"/>
      <c r="X92" s="461"/>
      <c r="Y92" s="461"/>
      <c r="Z92" s="461"/>
      <c r="AA92" s="461"/>
      <c r="AB92" s="461"/>
      <c r="AC92" s="461"/>
      <c r="AD92" s="461"/>
      <c r="AE92" s="461"/>
      <c r="AF92" s="461"/>
      <c r="AG92" s="461"/>
      <c r="AH92" s="461"/>
      <c r="AI92" s="461"/>
      <c r="AJ92" s="461"/>
      <c r="AK92" s="461"/>
      <c r="AL92" s="461"/>
      <c r="AM92" s="461"/>
      <c r="AN92" s="461"/>
      <c r="AO92" s="461"/>
      <c r="AP92" s="461"/>
      <c r="AQ92" s="461"/>
      <c r="AR92" s="461"/>
      <c r="AS92" s="461"/>
      <c r="AT92" s="461"/>
      <c r="AU92" s="461"/>
      <c r="AV92" s="461"/>
      <c r="AW92" s="462"/>
    </row>
    <row r="93" spans="2:49" ht="9.75" customHeight="1" x14ac:dyDescent="0.25">
      <c r="B93" s="468"/>
      <c r="C93" s="461"/>
      <c r="D93" s="461"/>
      <c r="E93" s="461"/>
      <c r="F93" s="461"/>
      <c r="G93" s="461"/>
      <c r="H93" s="461"/>
      <c r="I93" s="461"/>
      <c r="J93" s="461"/>
      <c r="K93" s="461"/>
      <c r="L93" s="462"/>
      <c r="M93" s="468"/>
      <c r="N93" s="461"/>
      <c r="O93" s="461"/>
      <c r="P93" s="461"/>
      <c r="Q93" s="461"/>
      <c r="R93" s="461"/>
      <c r="S93" s="461"/>
      <c r="T93" s="461"/>
      <c r="U93" s="461"/>
      <c r="V93" s="461"/>
      <c r="W93" s="461"/>
      <c r="X93" s="461"/>
      <c r="Y93" s="461"/>
      <c r="Z93" s="461"/>
      <c r="AA93" s="461"/>
      <c r="AB93" s="461"/>
      <c r="AC93" s="461"/>
      <c r="AD93" s="461"/>
      <c r="AE93" s="461"/>
      <c r="AF93" s="461"/>
      <c r="AG93" s="461"/>
      <c r="AH93" s="461"/>
      <c r="AI93" s="461"/>
      <c r="AJ93" s="461"/>
      <c r="AK93" s="461"/>
      <c r="AL93" s="461"/>
      <c r="AM93" s="461"/>
      <c r="AN93" s="461"/>
      <c r="AO93" s="461"/>
      <c r="AP93" s="461"/>
      <c r="AQ93" s="461"/>
      <c r="AR93" s="461"/>
      <c r="AS93" s="461"/>
      <c r="AT93" s="461"/>
      <c r="AU93" s="461"/>
      <c r="AV93" s="461"/>
      <c r="AW93" s="462"/>
    </row>
    <row r="94" spans="2:49" ht="9.75" customHeight="1" x14ac:dyDescent="0.25">
      <c r="B94" s="468"/>
      <c r="C94" s="461"/>
      <c r="D94" s="461"/>
      <c r="E94" s="461"/>
      <c r="F94" s="461"/>
      <c r="G94" s="461"/>
      <c r="H94" s="461"/>
      <c r="I94" s="461"/>
      <c r="J94" s="461"/>
      <c r="K94" s="461"/>
      <c r="L94" s="462"/>
      <c r="M94" s="468"/>
      <c r="N94" s="461"/>
      <c r="O94" s="461"/>
      <c r="P94" s="461"/>
      <c r="Q94" s="461"/>
      <c r="R94" s="461"/>
      <c r="S94" s="461"/>
      <c r="T94" s="461"/>
      <c r="U94" s="461"/>
      <c r="V94" s="461"/>
      <c r="W94" s="461"/>
      <c r="X94" s="461"/>
      <c r="Y94" s="461"/>
      <c r="Z94" s="461"/>
      <c r="AA94" s="461"/>
      <c r="AB94" s="461"/>
      <c r="AC94" s="461"/>
      <c r="AD94" s="461"/>
      <c r="AE94" s="461"/>
      <c r="AF94" s="461"/>
      <c r="AG94" s="461"/>
      <c r="AH94" s="461"/>
      <c r="AI94" s="461"/>
      <c r="AJ94" s="461"/>
      <c r="AK94" s="461"/>
      <c r="AL94" s="461"/>
      <c r="AM94" s="461"/>
      <c r="AN94" s="461"/>
      <c r="AO94" s="461"/>
      <c r="AP94" s="461"/>
      <c r="AQ94" s="461"/>
      <c r="AR94" s="461"/>
      <c r="AS94" s="461"/>
      <c r="AT94" s="461"/>
      <c r="AU94" s="461"/>
      <c r="AV94" s="461"/>
      <c r="AW94" s="462"/>
    </row>
    <row r="95" spans="2:49" ht="9.75" customHeight="1" x14ac:dyDescent="0.25">
      <c r="B95" s="468"/>
      <c r="C95" s="461"/>
      <c r="D95" s="461"/>
      <c r="E95" s="461"/>
      <c r="F95" s="461"/>
      <c r="G95" s="461"/>
      <c r="H95" s="461"/>
      <c r="I95" s="461"/>
      <c r="J95" s="461"/>
      <c r="K95" s="461"/>
      <c r="L95" s="462"/>
      <c r="M95" s="468"/>
      <c r="N95" s="461"/>
      <c r="O95" s="461"/>
      <c r="P95" s="461"/>
      <c r="Q95" s="461"/>
      <c r="R95" s="461"/>
      <c r="S95" s="461"/>
      <c r="T95" s="461"/>
      <c r="U95" s="461"/>
      <c r="V95" s="461"/>
      <c r="W95" s="461"/>
      <c r="X95" s="461"/>
      <c r="Y95" s="461"/>
      <c r="Z95" s="461"/>
      <c r="AA95" s="461"/>
      <c r="AB95" s="461"/>
      <c r="AC95" s="461"/>
      <c r="AD95" s="461"/>
      <c r="AE95" s="461"/>
      <c r="AF95" s="461"/>
      <c r="AG95" s="461"/>
      <c r="AH95" s="461"/>
      <c r="AI95" s="461"/>
      <c r="AJ95" s="461"/>
      <c r="AK95" s="461"/>
      <c r="AL95" s="461"/>
      <c r="AM95" s="461"/>
      <c r="AN95" s="461"/>
      <c r="AO95" s="461"/>
      <c r="AP95" s="461"/>
      <c r="AQ95" s="461"/>
      <c r="AR95" s="461"/>
      <c r="AS95" s="461"/>
      <c r="AT95" s="461"/>
      <c r="AU95" s="461"/>
      <c r="AV95" s="461"/>
      <c r="AW95" s="462"/>
    </row>
    <row r="96" spans="2:49" ht="9.75" customHeight="1" x14ac:dyDescent="0.25">
      <c r="B96" s="468"/>
      <c r="C96" s="461"/>
      <c r="D96" s="461"/>
      <c r="E96" s="461"/>
      <c r="F96" s="461"/>
      <c r="G96" s="461"/>
      <c r="H96" s="461"/>
      <c r="I96" s="461"/>
      <c r="J96" s="461"/>
      <c r="K96" s="461"/>
      <c r="L96" s="462"/>
      <c r="M96" s="468"/>
      <c r="N96" s="461"/>
      <c r="O96" s="461"/>
      <c r="P96" s="461"/>
      <c r="Q96" s="461"/>
      <c r="R96" s="461"/>
      <c r="S96" s="461"/>
      <c r="T96" s="461"/>
      <c r="U96" s="461"/>
      <c r="V96" s="461"/>
      <c r="W96" s="461"/>
      <c r="X96" s="461"/>
      <c r="Y96" s="461"/>
      <c r="Z96" s="461"/>
      <c r="AA96" s="461"/>
      <c r="AB96" s="461"/>
      <c r="AC96" s="461"/>
      <c r="AD96" s="461"/>
      <c r="AE96" s="461"/>
      <c r="AF96" s="461"/>
      <c r="AG96" s="461"/>
      <c r="AH96" s="461"/>
      <c r="AI96" s="461"/>
      <c r="AJ96" s="461"/>
      <c r="AK96" s="461"/>
      <c r="AL96" s="461"/>
      <c r="AM96" s="461"/>
      <c r="AN96" s="461"/>
      <c r="AO96" s="461"/>
      <c r="AP96" s="461"/>
      <c r="AQ96" s="461"/>
      <c r="AR96" s="461"/>
      <c r="AS96" s="461"/>
      <c r="AT96" s="461"/>
      <c r="AU96" s="461"/>
      <c r="AV96" s="461"/>
      <c r="AW96" s="462"/>
    </row>
    <row r="97" spans="2:49" ht="9.75" customHeight="1" x14ac:dyDescent="0.25">
      <c r="B97" s="468"/>
      <c r="C97" s="461"/>
      <c r="D97" s="461"/>
      <c r="E97" s="461"/>
      <c r="F97" s="461"/>
      <c r="G97" s="461"/>
      <c r="H97" s="461"/>
      <c r="I97" s="461"/>
      <c r="J97" s="461"/>
      <c r="K97" s="461"/>
      <c r="L97" s="462"/>
      <c r="M97" s="468"/>
      <c r="N97" s="461"/>
      <c r="O97" s="461"/>
      <c r="P97" s="461"/>
      <c r="Q97" s="461"/>
      <c r="R97" s="461"/>
      <c r="S97" s="461"/>
      <c r="T97" s="461"/>
      <c r="U97" s="461"/>
      <c r="V97" s="461"/>
      <c r="W97" s="461"/>
      <c r="X97" s="461"/>
      <c r="Y97" s="461"/>
      <c r="Z97" s="461"/>
      <c r="AA97" s="461"/>
      <c r="AB97" s="461"/>
      <c r="AC97" s="461"/>
      <c r="AD97" s="461"/>
      <c r="AE97" s="461"/>
      <c r="AF97" s="461"/>
      <c r="AG97" s="461"/>
      <c r="AH97" s="461"/>
      <c r="AI97" s="461"/>
      <c r="AJ97" s="461"/>
      <c r="AK97" s="461"/>
      <c r="AL97" s="461"/>
      <c r="AM97" s="461"/>
      <c r="AN97" s="461"/>
      <c r="AO97" s="461"/>
      <c r="AP97" s="461"/>
      <c r="AQ97" s="461"/>
      <c r="AR97" s="461"/>
      <c r="AS97" s="461"/>
      <c r="AT97" s="461"/>
      <c r="AU97" s="461"/>
      <c r="AV97" s="461"/>
      <c r="AW97" s="462"/>
    </row>
    <row r="98" spans="2:49" ht="9.75" customHeight="1" x14ac:dyDescent="0.25">
      <c r="B98" s="468"/>
      <c r="C98" s="461"/>
      <c r="D98" s="461"/>
      <c r="E98" s="461"/>
      <c r="F98" s="461"/>
      <c r="G98" s="461"/>
      <c r="H98" s="461"/>
      <c r="I98" s="461"/>
      <c r="J98" s="461"/>
      <c r="K98" s="461"/>
      <c r="L98" s="462"/>
      <c r="M98" s="468"/>
      <c r="N98" s="461"/>
      <c r="O98" s="461"/>
      <c r="P98" s="461"/>
      <c r="Q98" s="461"/>
      <c r="R98" s="461"/>
      <c r="S98" s="461"/>
      <c r="T98" s="461"/>
      <c r="U98" s="461"/>
      <c r="V98" s="461"/>
      <c r="W98" s="461"/>
      <c r="X98" s="461"/>
      <c r="Y98" s="461"/>
      <c r="Z98" s="461"/>
      <c r="AA98" s="461"/>
      <c r="AB98" s="461"/>
      <c r="AC98" s="461"/>
      <c r="AD98" s="461"/>
      <c r="AE98" s="461"/>
      <c r="AF98" s="461"/>
      <c r="AG98" s="461"/>
      <c r="AH98" s="461"/>
      <c r="AI98" s="461"/>
      <c r="AJ98" s="461"/>
      <c r="AK98" s="461"/>
      <c r="AL98" s="461"/>
      <c r="AM98" s="461"/>
      <c r="AN98" s="461"/>
      <c r="AO98" s="461"/>
      <c r="AP98" s="461"/>
      <c r="AQ98" s="461"/>
      <c r="AR98" s="461"/>
      <c r="AS98" s="461"/>
      <c r="AT98" s="461"/>
      <c r="AU98" s="461"/>
      <c r="AV98" s="461"/>
      <c r="AW98" s="462"/>
    </row>
    <row r="99" spans="2:49" ht="9.75" customHeight="1" x14ac:dyDescent="0.25">
      <c r="B99" s="468"/>
      <c r="C99" s="461"/>
      <c r="D99" s="461"/>
      <c r="E99" s="461"/>
      <c r="F99" s="461"/>
      <c r="G99" s="461"/>
      <c r="H99" s="461"/>
      <c r="I99" s="461"/>
      <c r="J99" s="461"/>
      <c r="K99" s="461"/>
      <c r="L99" s="462"/>
      <c r="M99" s="468"/>
      <c r="N99" s="461"/>
      <c r="O99" s="461"/>
      <c r="P99" s="461"/>
      <c r="Q99" s="461"/>
      <c r="R99" s="461"/>
      <c r="S99" s="461"/>
      <c r="T99" s="461"/>
      <c r="U99" s="461"/>
      <c r="V99" s="461"/>
      <c r="W99" s="461"/>
      <c r="X99" s="461"/>
      <c r="Y99" s="461"/>
      <c r="Z99" s="461"/>
      <c r="AA99" s="461"/>
      <c r="AB99" s="461"/>
      <c r="AC99" s="461"/>
      <c r="AD99" s="461"/>
      <c r="AE99" s="461"/>
      <c r="AF99" s="461"/>
      <c r="AG99" s="461"/>
      <c r="AH99" s="461"/>
      <c r="AI99" s="461"/>
      <c r="AJ99" s="461"/>
      <c r="AK99" s="461"/>
      <c r="AL99" s="461"/>
      <c r="AM99" s="461"/>
      <c r="AN99" s="461"/>
      <c r="AO99" s="461"/>
      <c r="AP99" s="461"/>
      <c r="AQ99" s="461"/>
      <c r="AR99" s="461"/>
      <c r="AS99" s="461"/>
      <c r="AT99" s="461"/>
      <c r="AU99" s="461"/>
      <c r="AV99" s="461"/>
      <c r="AW99" s="462"/>
    </row>
    <row r="100" spans="2:49" ht="9.75" customHeight="1" x14ac:dyDescent="0.25">
      <c r="B100" s="470"/>
      <c r="C100" s="464"/>
      <c r="D100" s="464"/>
      <c r="E100" s="464"/>
      <c r="F100" s="464"/>
      <c r="G100" s="464"/>
      <c r="H100" s="464"/>
      <c r="I100" s="464"/>
      <c r="J100" s="464"/>
      <c r="K100" s="464"/>
      <c r="L100" s="465"/>
      <c r="M100" s="470"/>
      <c r="N100" s="464"/>
      <c r="O100" s="464"/>
      <c r="P100" s="464"/>
      <c r="Q100" s="464"/>
      <c r="R100" s="464"/>
      <c r="S100" s="464"/>
      <c r="T100" s="464"/>
      <c r="U100" s="464"/>
      <c r="V100" s="464"/>
      <c r="W100" s="464"/>
      <c r="X100" s="464"/>
      <c r="Y100" s="464"/>
      <c r="Z100" s="464"/>
      <c r="AA100" s="464"/>
      <c r="AB100" s="464"/>
      <c r="AC100" s="464"/>
      <c r="AD100" s="464"/>
      <c r="AE100" s="464"/>
      <c r="AF100" s="464"/>
      <c r="AG100" s="464"/>
      <c r="AH100" s="464"/>
      <c r="AI100" s="464"/>
      <c r="AJ100" s="464"/>
      <c r="AK100" s="464"/>
      <c r="AL100" s="464"/>
      <c r="AM100" s="464"/>
      <c r="AN100" s="464"/>
      <c r="AO100" s="464"/>
      <c r="AP100" s="464"/>
      <c r="AQ100" s="464"/>
      <c r="AR100" s="464"/>
      <c r="AS100" s="464"/>
      <c r="AT100" s="464"/>
      <c r="AU100" s="464"/>
      <c r="AV100" s="464"/>
      <c r="AW100" s="465"/>
    </row>
    <row r="101" spans="2:49" ht="9.75" customHeight="1" x14ac:dyDescent="0.25">
      <c r="B101" s="1297" t="s">
        <v>235</v>
      </c>
      <c r="C101" s="1298"/>
      <c r="D101" s="40"/>
      <c r="E101" s="1261" t="s">
        <v>236</v>
      </c>
      <c r="F101" s="472"/>
      <c r="G101" s="472"/>
      <c r="H101" s="472"/>
      <c r="I101" s="472"/>
      <c r="J101" s="472"/>
      <c r="K101" s="472"/>
      <c r="L101" s="6"/>
      <c r="M101" s="466"/>
      <c r="N101" s="458"/>
      <c r="O101" s="458"/>
      <c r="P101" s="458"/>
      <c r="Q101" s="458"/>
      <c r="R101" s="458"/>
      <c r="S101" s="458"/>
      <c r="T101" s="458"/>
      <c r="U101" s="458"/>
      <c r="V101" s="458"/>
      <c r="W101" s="458"/>
      <c r="X101" s="458"/>
      <c r="Y101" s="458"/>
      <c r="Z101" s="458"/>
      <c r="AA101" s="458"/>
      <c r="AB101" s="458"/>
      <c r="AC101" s="458"/>
      <c r="AD101" s="458"/>
      <c r="AE101" s="458"/>
      <c r="AF101" s="458"/>
      <c r="AG101" s="458"/>
      <c r="AH101" s="458"/>
      <c r="AI101" s="458"/>
      <c r="AJ101" s="458"/>
      <c r="AK101" s="458"/>
      <c r="AL101" s="458"/>
      <c r="AM101" s="458"/>
      <c r="AN101" s="458"/>
      <c r="AO101" s="458"/>
      <c r="AP101" s="458"/>
      <c r="AQ101" s="458"/>
      <c r="AR101" s="458"/>
      <c r="AS101" s="458"/>
      <c r="AT101" s="458"/>
      <c r="AU101" s="458"/>
      <c r="AV101" s="458"/>
      <c r="AW101" s="459"/>
    </row>
    <row r="102" spans="2:49" ht="9.75" customHeight="1" x14ac:dyDescent="0.25">
      <c r="B102" s="475"/>
      <c r="C102" s="476"/>
      <c r="D102" s="13"/>
      <c r="E102" s="473"/>
      <c r="F102" s="473"/>
      <c r="G102" s="473"/>
      <c r="H102" s="473"/>
      <c r="I102" s="473"/>
      <c r="J102" s="473"/>
      <c r="K102" s="473"/>
      <c r="L102" s="12"/>
      <c r="M102" s="468"/>
      <c r="N102" s="461"/>
      <c r="O102" s="461"/>
      <c r="P102" s="461"/>
      <c r="Q102" s="461"/>
      <c r="R102" s="461"/>
      <c r="S102" s="461"/>
      <c r="T102" s="461"/>
      <c r="U102" s="461"/>
      <c r="V102" s="461"/>
      <c r="W102" s="461"/>
      <c r="X102" s="461"/>
      <c r="Y102" s="461"/>
      <c r="Z102" s="461"/>
      <c r="AA102" s="461"/>
      <c r="AB102" s="461"/>
      <c r="AC102" s="461"/>
      <c r="AD102" s="461"/>
      <c r="AE102" s="461"/>
      <c r="AF102" s="461"/>
      <c r="AG102" s="461"/>
      <c r="AH102" s="461"/>
      <c r="AI102" s="461"/>
      <c r="AJ102" s="461"/>
      <c r="AK102" s="461"/>
      <c r="AL102" s="461"/>
      <c r="AM102" s="461"/>
      <c r="AN102" s="461"/>
      <c r="AO102" s="461"/>
      <c r="AP102" s="461"/>
      <c r="AQ102" s="461"/>
      <c r="AR102" s="461"/>
      <c r="AS102" s="461"/>
      <c r="AT102" s="461"/>
      <c r="AU102" s="461"/>
      <c r="AV102" s="461"/>
      <c r="AW102" s="462"/>
    </row>
    <row r="103" spans="2:49" ht="9.75" customHeight="1" x14ac:dyDescent="0.25">
      <c r="B103" s="475"/>
      <c r="C103" s="476"/>
      <c r="D103" s="13"/>
      <c r="E103" s="473"/>
      <c r="F103" s="473"/>
      <c r="G103" s="473"/>
      <c r="H103" s="473"/>
      <c r="I103" s="473"/>
      <c r="J103" s="473"/>
      <c r="K103" s="473"/>
      <c r="L103" s="12"/>
      <c r="M103" s="468"/>
      <c r="N103" s="461"/>
      <c r="O103" s="461"/>
      <c r="P103" s="461"/>
      <c r="Q103" s="461"/>
      <c r="R103" s="461"/>
      <c r="S103" s="461"/>
      <c r="T103" s="461"/>
      <c r="U103" s="461"/>
      <c r="V103" s="461"/>
      <c r="W103" s="461"/>
      <c r="X103" s="461"/>
      <c r="Y103" s="461"/>
      <c r="Z103" s="461"/>
      <c r="AA103" s="461"/>
      <c r="AB103" s="461"/>
      <c r="AC103" s="461"/>
      <c r="AD103" s="461"/>
      <c r="AE103" s="461"/>
      <c r="AF103" s="461"/>
      <c r="AG103" s="461"/>
      <c r="AH103" s="461"/>
      <c r="AI103" s="461"/>
      <c r="AJ103" s="461"/>
      <c r="AK103" s="461"/>
      <c r="AL103" s="461"/>
      <c r="AM103" s="461"/>
      <c r="AN103" s="461"/>
      <c r="AO103" s="461"/>
      <c r="AP103" s="461"/>
      <c r="AQ103" s="461"/>
      <c r="AR103" s="461"/>
      <c r="AS103" s="461"/>
      <c r="AT103" s="461"/>
      <c r="AU103" s="461"/>
      <c r="AV103" s="461"/>
      <c r="AW103" s="462"/>
    </row>
    <row r="104" spans="2:49" ht="9.75" customHeight="1" x14ac:dyDescent="0.25">
      <c r="B104" s="475"/>
      <c r="C104" s="476"/>
      <c r="D104" s="13"/>
      <c r="E104" s="473"/>
      <c r="F104" s="473"/>
      <c r="G104" s="473"/>
      <c r="H104" s="473"/>
      <c r="I104" s="473"/>
      <c r="J104" s="473"/>
      <c r="K104" s="473"/>
      <c r="L104" s="12"/>
      <c r="M104" s="468"/>
      <c r="N104" s="461"/>
      <c r="O104" s="461"/>
      <c r="P104" s="461"/>
      <c r="Q104" s="461"/>
      <c r="R104" s="461"/>
      <c r="S104" s="461"/>
      <c r="T104" s="461"/>
      <c r="U104" s="461"/>
      <c r="V104" s="461"/>
      <c r="W104" s="461"/>
      <c r="X104" s="461"/>
      <c r="Y104" s="461"/>
      <c r="Z104" s="461"/>
      <c r="AA104" s="461"/>
      <c r="AB104" s="461"/>
      <c r="AC104" s="461"/>
      <c r="AD104" s="461"/>
      <c r="AE104" s="461"/>
      <c r="AF104" s="461"/>
      <c r="AG104" s="461"/>
      <c r="AH104" s="461"/>
      <c r="AI104" s="461"/>
      <c r="AJ104" s="461"/>
      <c r="AK104" s="461"/>
      <c r="AL104" s="461"/>
      <c r="AM104" s="461"/>
      <c r="AN104" s="461"/>
      <c r="AO104" s="461"/>
      <c r="AP104" s="461"/>
      <c r="AQ104" s="461"/>
      <c r="AR104" s="461"/>
      <c r="AS104" s="461"/>
      <c r="AT104" s="461"/>
      <c r="AU104" s="461"/>
      <c r="AV104" s="461"/>
      <c r="AW104" s="462"/>
    </row>
    <row r="105" spans="2:49" ht="9.75" customHeight="1" x14ac:dyDescent="0.25">
      <c r="B105" s="475"/>
      <c r="C105" s="476"/>
      <c r="D105" s="13"/>
      <c r="E105" s="473"/>
      <c r="F105" s="473"/>
      <c r="G105" s="473"/>
      <c r="H105" s="473"/>
      <c r="I105" s="473"/>
      <c r="J105" s="473"/>
      <c r="K105" s="473"/>
      <c r="L105" s="12"/>
      <c r="M105" s="468"/>
      <c r="N105" s="461"/>
      <c r="O105" s="461"/>
      <c r="P105" s="461"/>
      <c r="Q105" s="461"/>
      <c r="R105" s="461"/>
      <c r="S105" s="461"/>
      <c r="T105" s="461"/>
      <c r="U105" s="461"/>
      <c r="V105" s="461"/>
      <c r="W105" s="461"/>
      <c r="X105" s="461"/>
      <c r="Y105" s="461"/>
      <c r="Z105" s="461"/>
      <c r="AA105" s="461"/>
      <c r="AB105" s="461"/>
      <c r="AC105" s="461"/>
      <c r="AD105" s="461"/>
      <c r="AE105" s="461"/>
      <c r="AF105" s="461"/>
      <c r="AG105" s="461"/>
      <c r="AH105" s="461"/>
      <c r="AI105" s="461"/>
      <c r="AJ105" s="461"/>
      <c r="AK105" s="461"/>
      <c r="AL105" s="461"/>
      <c r="AM105" s="461"/>
      <c r="AN105" s="461"/>
      <c r="AO105" s="461"/>
      <c r="AP105" s="461"/>
      <c r="AQ105" s="461"/>
      <c r="AR105" s="461"/>
      <c r="AS105" s="461"/>
      <c r="AT105" s="461"/>
      <c r="AU105" s="461"/>
      <c r="AV105" s="461"/>
      <c r="AW105" s="462"/>
    </row>
    <row r="106" spans="2:49" ht="9.75" customHeight="1" x14ac:dyDescent="0.25">
      <c r="B106" s="475"/>
      <c r="C106" s="476"/>
      <c r="D106" s="13"/>
      <c r="E106" s="473"/>
      <c r="F106" s="473"/>
      <c r="G106" s="473"/>
      <c r="H106" s="473"/>
      <c r="I106" s="473"/>
      <c r="J106" s="473"/>
      <c r="K106" s="473"/>
      <c r="L106" s="12"/>
      <c r="M106" s="468"/>
      <c r="N106" s="461"/>
      <c r="O106" s="461"/>
      <c r="P106" s="461"/>
      <c r="Q106" s="461"/>
      <c r="R106" s="461"/>
      <c r="S106" s="461"/>
      <c r="T106" s="461"/>
      <c r="U106" s="461"/>
      <c r="V106" s="461"/>
      <c r="W106" s="461"/>
      <c r="X106" s="461"/>
      <c r="Y106" s="461"/>
      <c r="Z106" s="461"/>
      <c r="AA106" s="461"/>
      <c r="AB106" s="461"/>
      <c r="AC106" s="461"/>
      <c r="AD106" s="461"/>
      <c r="AE106" s="461"/>
      <c r="AF106" s="461"/>
      <c r="AG106" s="461"/>
      <c r="AH106" s="461"/>
      <c r="AI106" s="461"/>
      <c r="AJ106" s="461"/>
      <c r="AK106" s="461"/>
      <c r="AL106" s="461"/>
      <c r="AM106" s="461"/>
      <c r="AN106" s="461"/>
      <c r="AO106" s="461"/>
      <c r="AP106" s="461"/>
      <c r="AQ106" s="461"/>
      <c r="AR106" s="461"/>
      <c r="AS106" s="461"/>
      <c r="AT106" s="461"/>
      <c r="AU106" s="461"/>
      <c r="AV106" s="461"/>
      <c r="AW106" s="462"/>
    </row>
    <row r="107" spans="2:49" ht="9.75" customHeight="1" x14ac:dyDescent="0.25">
      <c r="B107" s="475"/>
      <c r="C107" s="476"/>
      <c r="D107" s="13"/>
      <c r="E107" s="473"/>
      <c r="F107" s="473"/>
      <c r="G107" s="473"/>
      <c r="H107" s="473"/>
      <c r="I107" s="473"/>
      <c r="J107" s="473"/>
      <c r="K107" s="473"/>
      <c r="L107" s="12"/>
      <c r="M107" s="468"/>
      <c r="N107" s="461"/>
      <c r="O107" s="461"/>
      <c r="P107" s="461"/>
      <c r="Q107" s="461"/>
      <c r="R107" s="461"/>
      <c r="S107" s="461"/>
      <c r="T107" s="461"/>
      <c r="U107" s="461"/>
      <c r="V107" s="461"/>
      <c r="W107" s="461"/>
      <c r="X107" s="461"/>
      <c r="Y107" s="461"/>
      <c r="Z107" s="461"/>
      <c r="AA107" s="461"/>
      <c r="AB107" s="461"/>
      <c r="AC107" s="461"/>
      <c r="AD107" s="461"/>
      <c r="AE107" s="461"/>
      <c r="AF107" s="461"/>
      <c r="AG107" s="461"/>
      <c r="AH107" s="461"/>
      <c r="AI107" s="461"/>
      <c r="AJ107" s="461"/>
      <c r="AK107" s="461"/>
      <c r="AL107" s="461"/>
      <c r="AM107" s="461"/>
      <c r="AN107" s="461"/>
      <c r="AO107" s="461"/>
      <c r="AP107" s="461"/>
      <c r="AQ107" s="461"/>
      <c r="AR107" s="461"/>
      <c r="AS107" s="461"/>
      <c r="AT107" s="461"/>
      <c r="AU107" s="461"/>
      <c r="AV107" s="461"/>
      <c r="AW107" s="462"/>
    </row>
    <row r="108" spans="2:49" ht="9.75" customHeight="1" x14ac:dyDescent="0.25">
      <c r="B108" s="475"/>
      <c r="C108" s="476"/>
      <c r="D108" s="13"/>
      <c r="E108" s="473"/>
      <c r="F108" s="473"/>
      <c r="G108" s="473"/>
      <c r="H108" s="473"/>
      <c r="I108" s="473"/>
      <c r="J108" s="473"/>
      <c r="K108" s="473"/>
      <c r="L108" s="12"/>
      <c r="M108" s="468"/>
      <c r="N108" s="461"/>
      <c r="O108" s="461"/>
      <c r="P108" s="461"/>
      <c r="Q108" s="461"/>
      <c r="R108" s="461"/>
      <c r="S108" s="461"/>
      <c r="T108" s="461"/>
      <c r="U108" s="461"/>
      <c r="V108" s="461"/>
      <c r="W108" s="461"/>
      <c r="X108" s="461"/>
      <c r="Y108" s="461"/>
      <c r="Z108" s="461"/>
      <c r="AA108" s="461"/>
      <c r="AB108" s="461"/>
      <c r="AC108" s="461"/>
      <c r="AD108" s="461"/>
      <c r="AE108" s="461"/>
      <c r="AF108" s="461"/>
      <c r="AG108" s="461"/>
      <c r="AH108" s="461"/>
      <c r="AI108" s="461"/>
      <c r="AJ108" s="461"/>
      <c r="AK108" s="461"/>
      <c r="AL108" s="461"/>
      <c r="AM108" s="461"/>
      <c r="AN108" s="461"/>
      <c r="AO108" s="461"/>
      <c r="AP108" s="461"/>
      <c r="AQ108" s="461"/>
      <c r="AR108" s="461"/>
      <c r="AS108" s="461"/>
      <c r="AT108" s="461"/>
      <c r="AU108" s="461"/>
      <c r="AV108" s="461"/>
      <c r="AW108" s="462"/>
    </row>
    <row r="109" spans="2:49" ht="9.75" customHeight="1" x14ac:dyDescent="0.25">
      <c r="B109" s="475"/>
      <c r="C109" s="476"/>
      <c r="D109" s="13"/>
      <c r="E109" s="473"/>
      <c r="F109" s="473"/>
      <c r="G109" s="473"/>
      <c r="H109" s="473"/>
      <c r="I109" s="473"/>
      <c r="J109" s="473"/>
      <c r="K109" s="473"/>
      <c r="L109" s="12"/>
      <c r="M109" s="468"/>
      <c r="N109" s="461"/>
      <c r="O109" s="461"/>
      <c r="P109" s="461"/>
      <c r="Q109" s="461"/>
      <c r="R109" s="461"/>
      <c r="S109" s="461"/>
      <c r="T109" s="461"/>
      <c r="U109" s="461"/>
      <c r="V109" s="461"/>
      <c r="W109" s="461"/>
      <c r="X109" s="461"/>
      <c r="Y109" s="461"/>
      <c r="Z109" s="461"/>
      <c r="AA109" s="461"/>
      <c r="AB109" s="461"/>
      <c r="AC109" s="461"/>
      <c r="AD109" s="461"/>
      <c r="AE109" s="461"/>
      <c r="AF109" s="461"/>
      <c r="AG109" s="461"/>
      <c r="AH109" s="461"/>
      <c r="AI109" s="461"/>
      <c r="AJ109" s="461"/>
      <c r="AK109" s="461"/>
      <c r="AL109" s="461"/>
      <c r="AM109" s="461"/>
      <c r="AN109" s="461"/>
      <c r="AO109" s="461"/>
      <c r="AP109" s="461"/>
      <c r="AQ109" s="461"/>
      <c r="AR109" s="461"/>
      <c r="AS109" s="461"/>
      <c r="AT109" s="461"/>
      <c r="AU109" s="461"/>
      <c r="AV109" s="461"/>
      <c r="AW109" s="462"/>
    </row>
    <row r="110" spans="2:49" ht="9.75" customHeight="1" x14ac:dyDescent="0.25">
      <c r="B110" s="475"/>
      <c r="C110" s="476"/>
      <c r="D110" s="13"/>
      <c r="E110" s="473"/>
      <c r="F110" s="473"/>
      <c r="G110" s="473"/>
      <c r="H110" s="473"/>
      <c r="I110" s="473"/>
      <c r="J110" s="473"/>
      <c r="K110" s="473"/>
      <c r="L110" s="12"/>
      <c r="M110" s="468"/>
      <c r="N110" s="461"/>
      <c r="O110" s="461"/>
      <c r="P110" s="461"/>
      <c r="Q110" s="461"/>
      <c r="R110" s="461"/>
      <c r="S110" s="461"/>
      <c r="T110" s="461"/>
      <c r="U110" s="461"/>
      <c r="V110" s="461"/>
      <c r="W110" s="461"/>
      <c r="X110" s="461"/>
      <c r="Y110" s="461"/>
      <c r="Z110" s="461"/>
      <c r="AA110" s="461"/>
      <c r="AB110" s="461"/>
      <c r="AC110" s="461"/>
      <c r="AD110" s="461"/>
      <c r="AE110" s="461"/>
      <c r="AF110" s="461"/>
      <c r="AG110" s="461"/>
      <c r="AH110" s="461"/>
      <c r="AI110" s="461"/>
      <c r="AJ110" s="461"/>
      <c r="AK110" s="461"/>
      <c r="AL110" s="461"/>
      <c r="AM110" s="461"/>
      <c r="AN110" s="461"/>
      <c r="AO110" s="461"/>
      <c r="AP110" s="461"/>
      <c r="AQ110" s="461"/>
      <c r="AR110" s="461"/>
      <c r="AS110" s="461"/>
      <c r="AT110" s="461"/>
      <c r="AU110" s="461"/>
      <c r="AV110" s="461"/>
      <c r="AW110" s="462"/>
    </row>
    <row r="111" spans="2:49" ht="9.75" customHeight="1" x14ac:dyDescent="0.25">
      <c r="B111" s="475"/>
      <c r="C111" s="476"/>
      <c r="D111" s="13"/>
      <c r="E111" s="473"/>
      <c r="F111" s="473"/>
      <c r="G111" s="473"/>
      <c r="H111" s="473"/>
      <c r="I111" s="473"/>
      <c r="J111" s="473"/>
      <c r="K111" s="473"/>
      <c r="L111" s="12"/>
      <c r="M111" s="468"/>
      <c r="N111" s="461"/>
      <c r="O111" s="461"/>
      <c r="P111" s="461"/>
      <c r="Q111" s="461"/>
      <c r="R111" s="461"/>
      <c r="S111" s="461"/>
      <c r="T111" s="461"/>
      <c r="U111" s="461"/>
      <c r="V111" s="461"/>
      <c r="W111" s="461"/>
      <c r="X111" s="461"/>
      <c r="Y111" s="461"/>
      <c r="Z111" s="461"/>
      <c r="AA111" s="461"/>
      <c r="AB111" s="461"/>
      <c r="AC111" s="461"/>
      <c r="AD111" s="461"/>
      <c r="AE111" s="461"/>
      <c r="AF111" s="461"/>
      <c r="AG111" s="461"/>
      <c r="AH111" s="461"/>
      <c r="AI111" s="461"/>
      <c r="AJ111" s="461"/>
      <c r="AK111" s="461"/>
      <c r="AL111" s="461"/>
      <c r="AM111" s="461"/>
      <c r="AN111" s="461"/>
      <c r="AO111" s="461"/>
      <c r="AP111" s="461"/>
      <c r="AQ111" s="461"/>
      <c r="AR111" s="461"/>
      <c r="AS111" s="461"/>
      <c r="AT111" s="461"/>
      <c r="AU111" s="461"/>
      <c r="AV111" s="461"/>
      <c r="AW111" s="462"/>
    </row>
    <row r="112" spans="2:49" ht="9.75" customHeight="1" x14ac:dyDescent="0.25">
      <c r="B112" s="475"/>
      <c r="C112" s="476"/>
      <c r="D112" s="15"/>
      <c r="E112" s="474"/>
      <c r="F112" s="474"/>
      <c r="G112" s="474"/>
      <c r="H112" s="474"/>
      <c r="I112" s="474"/>
      <c r="J112" s="474"/>
      <c r="K112" s="474"/>
      <c r="L112" s="10"/>
      <c r="M112" s="470"/>
      <c r="N112" s="464"/>
      <c r="O112" s="464"/>
      <c r="P112" s="464"/>
      <c r="Q112" s="464"/>
      <c r="R112" s="464"/>
      <c r="S112" s="464"/>
      <c r="T112" s="464"/>
      <c r="U112" s="464"/>
      <c r="V112" s="464"/>
      <c r="W112" s="464"/>
      <c r="X112" s="464"/>
      <c r="Y112" s="464"/>
      <c r="Z112" s="464"/>
      <c r="AA112" s="464"/>
      <c r="AB112" s="464"/>
      <c r="AC112" s="464"/>
      <c r="AD112" s="464"/>
      <c r="AE112" s="464"/>
      <c r="AF112" s="464"/>
      <c r="AG112" s="464"/>
      <c r="AH112" s="464"/>
      <c r="AI112" s="464"/>
      <c r="AJ112" s="464"/>
      <c r="AK112" s="464"/>
      <c r="AL112" s="464"/>
      <c r="AM112" s="464"/>
      <c r="AN112" s="464"/>
      <c r="AO112" s="464"/>
      <c r="AP112" s="464"/>
      <c r="AQ112" s="464"/>
      <c r="AR112" s="464"/>
      <c r="AS112" s="464"/>
      <c r="AT112" s="464"/>
      <c r="AU112" s="464"/>
      <c r="AV112" s="464"/>
      <c r="AW112" s="465"/>
    </row>
    <row r="113" spans="2:49" ht="9.75" customHeight="1" x14ac:dyDescent="0.25">
      <c r="B113" s="475"/>
      <c r="C113" s="476"/>
      <c r="D113" s="40"/>
      <c r="E113" s="1261" t="s">
        <v>289</v>
      </c>
      <c r="F113" s="472"/>
      <c r="G113" s="472"/>
      <c r="H113" s="472"/>
      <c r="I113" s="472"/>
      <c r="J113" s="472"/>
      <c r="K113" s="472"/>
      <c r="L113" s="6"/>
      <c r="M113" s="466"/>
      <c r="N113" s="458"/>
      <c r="O113" s="458"/>
      <c r="P113" s="458"/>
      <c r="Q113" s="458"/>
      <c r="R113" s="458"/>
      <c r="S113" s="458"/>
      <c r="T113" s="458"/>
      <c r="U113" s="458"/>
      <c r="V113" s="458"/>
      <c r="W113" s="458"/>
      <c r="X113" s="458"/>
      <c r="Y113" s="458"/>
      <c r="Z113" s="458"/>
      <c r="AA113" s="458"/>
      <c r="AB113" s="458"/>
      <c r="AC113" s="458"/>
      <c r="AD113" s="458"/>
      <c r="AE113" s="458"/>
      <c r="AF113" s="458"/>
      <c r="AG113" s="458"/>
      <c r="AH113" s="458"/>
      <c r="AI113" s="458"/>
      <c r="AJ113" s="458"/>
      <c r="AK113" s="458"/>
      <c r="AL113" s="458"/>
      <c r="AM113" s="458"/>
      <c r="AN113" s="458"/>
      <c r="AO113" s="458"/>
      <c r="AP113" s="458"/>
      <c r="AQ113" s="458"/>
      <c r="AR113" s="458"/>
      <c r="AS113" s="458"/>
      <c r="AT113" s="458"/>
      <c r="AU113" s="458"/>
      <c r="AV113" s="458"/>
      <c r="AW113" s="459"/>
    </row>
    <row r="114" spans="2:49" ht="9.75" customHeight="1" x14ac:dyDescent="0.25">
      <c r="B114" s="475"/>
      <c r="C114" s="476"/>
      <c r="D114" s="13"/>
      <c r="E114" s="473"/>
      <c r="F114" s="473"/>
      <c r="G114" s="473"/>
      <c r="H114" s="473"/>
      <c r="I114" s="473"/>
      <c r="J114" s="473"/>
      <c r="K114" s="473"/>
      <c r="L114" s="12"/>
      <c r="M114" s="468"/>
      <c r="N114" s="461"/>
      <c r="O114" s="461"/>
      <c r="P114" s="461"/>
      <c r="Q114" s="461"/>
      <c r="R114" s="461"/>
      <c r="S114" s="461"/>
      <c r="T114" s="461"/>
      <c r="U114" s="461"/>
      <c r="V114" s="461"/>
      <c r="W114" s="461"/>
      <c r="X114" s="461"/>
      <c r="Y114" s="461"/>
      <c r="Z114" s="461"/>
      <c r="AA114" s="461"/>
      <c r="AB114" s="461"/>
      <c r="AC114" s="461"/>
      <c r="AD114" s="461"/>
      <c r="AE114" s="461"/>
      <c r="AF114" s="461"/>
      <c r="AG114" s="461"/>
      <c r="AH114" s="461"/>
      <c r="AI114" s="461"/>
      <c r="AJ114" s="461"/>
      <c r="AK114" s="461"/>
      <c r="AL114" s="461"/>
      <c r="AM114" s="461"/>
      <c r="AN114" s="461"/>
      <c r="AO114" s="461"/>
      <c r="AP114" s="461"/>
      <c r="AQ114" s="461"/>
      <c r="AR114" s="461"/>
      <c r="AS114" s="461"/>
      <c r="AT114" s="461"/>
      <c r="AU114" s="461"/>
      <c r="AV114" s="461"/>
      <c r="AW114" s="462"/>
    </row>
    <row r="115" spans="2:49" ht="9.75" customHeight="1" x14ac:dyDescent="0.25">
      <c r="B115" s="475"/>
      <c r="C115" s="476"/>
      <c r="D115" s="13"/>
      <c r="E115" s="473"/>
      <c r="F115" s="473"/>
      <c r="G115" s="473"/>
      <c r="H115" s="473"/>
      <c r="I115" s="473"/>
      <c r="J115" s="473"/>
      <c r="K115" s="473"/>
      <c r="L115" s="12"/>
      <c r="M115" s="468"/>
      <c r="N115" s="461"/>
      <c r="O115" s="461"/>
      <c r="P115" s="461"/>
      <c r="Q115" s="461"/>
      <c r="R115" s="461"/>
      <c r="S115" s="461"/>
      <c r="T115" s="461"/>
      <c r="U115" s="461"/>
      <c r="V115" s="461"/>
      <c r="W115" s="461"/>
      <c r="X115" s="461"/>
      <c r="Y115" s="461"/>
      <c r="Z115" s="461"/>
      <c r="AA115" s="461"/>
      <c r="AB115" s="461"/>
      <c r="AC115" s="461"/>
      <c r="AD115" s="461"/>
      <c r="AE115" s="461"/>
      <c r="AF115" s="461"/>
      <c r="AG115" s="461"/>
      <c r="AH115" s="461"/>
      <c r="AI115" s="461"/>
      <c r="AJ115" s="461"/>
      <c r="AK115" s="461"/>
      <c r="AL115" s="461"/>
      <c r="AM115" s="461"/>
      <c r="AN115" s="461"/>
      <c r="AO115" s="461"/>
      <c r="AP115" s="461"/>
      <c r="AQ115" s="461"/>
      <c r="AR115" s="461"/>
      <c r="AS115" s="461"/>
      <c r="AT115" s="461"/>
      <c r="AU115" s="461"/>
      <c r="AV115" s="461"/>
      <c r="AW115" s="462"/>
    </row>
    <row r="116" spans="2:49" ht="9.75" customHeight="1" x14ac:dyDescent="0.25">
      <c r="B116" s="475"/>
      <c r="C116" s="476"/>
      <c r="D116" s="13"/>
      <c r="E116" s="473"/>
      <c r="F116" s="473"/>
      <c r="G116" s="473"/>
      <c r="H116" s="473"/>
      <c r="I116" s="473"/>
      <c r="J116" s="473"/>
      <c r="K116" s="473"/>
      <c r="L116" s="12"/>
      <c r="M116" s="468"/>
      <c r="N116" s="461"/>
      <c r="O116" s="461"/>
      <c r="P116" s="461"/>
      <c r="Q116" s="461"/>
      <c r="R116" s="461"/>
      <c r="S116" s="461"/>
      <c r="T116" s="461"/>
      <c r="U116" s="461"/>
      <c r="V116" s="461"/>
      <c r="W116" s="461"/>
      <c r="X116" s="461"/>
      <c r="Y116" s="461"/>
      <c r="Z116" s="461"/>
      <c r="AA116" s="461"/>
      <c r="AB116" s="461"/>
      <c r="AC116" s="461"/>
      <c r="AD116" s="461"/>
      <c r="AE116" s="461"/>
      <c r="AF116" s="461"/>
      <c r="AG116" s="461"/>
      <c r="AH116" s="461"/>
      <c r="AI116" s="461"/>
      <c r="AJ116" s="461"/>
      <c r="AK116" s="461"/>
      <c r="AL116" s="461"/>
      <c r="AM116" s="461"/>
      <c r="AN116" s="461"/>
      <c r="AO116" s="461"/>
      <c r="AP116" s="461"/>
      <c r="AQ116" s="461"/>
      <c r="AR116" s="461"/>
      <c r="AS116" s="461"/>
      <c r="AT116" s="461"/>
      <c r="AU116" s="461"/>
      <c r="AV116" s="461"/>
      <c r="AW116" s="462"/>
    </row>
    <row r="117" spans="2:49" ht="9.75" customHeight="1" x14ac:dyDescent="0.25">
      <c r="B117" s="475"/>
      <c r="C117" s="476"/>
      <c r="D117" s="13"/>
      <c r="E117" s="473"/>
      <c r="F117" s="473"/>
      <c r="G117" s="473"/>
      <c r="H117" s="473"/>
      <c r="I117" s="473"/>
      <c r="J117" s="473"/>
      <c r="K117" s="473"/>
      <c r="L117" s="12"/>
      <c r="M117" s="468"/>
      <c r="N117" s="461"/>
      <c r="O117" s="461"/>
      <c r="P117" s="461"/>
      <c r="Q117" s="461"/>
      <c r="R117" s="461"/>
      <c r="S117" s="461"/>
      <c r="T117" s="461"/>
      <c r="U117" s="461"/>
      <c r="V117" s="461"/>
      <c r="W117" s="461"/>
      <c r="X117" s="461"/>
      <c r="Y117" s="461"/>
      <c r="Z117" s="461"/>
      <c r="AA117" s="461"/>
      <c r="AB117" s="461"/>
      <c r="AC117" s="461"/>
      <c r="AD117" s="461"/>
      <c r="AE117" s="461"/>
      <c r="AF117" s="461"/>
      <c r="AG117" s="461"/>
      <c r="AH117" s="461"/>
      <c r="AI117" s="461"/>
      <c r="AJ117" s="461"/>
      <c r="AK117" s="461"/>
      <c r="AL117" s="461"/>
      <c r="AM117" s="461"/>
      <c r="AN117" s="461"/>
      <c r="AO117" s="461"/>
      <c r="AP117" s="461"/>
      <c r="AQ117" s="461"/>
      <c r="AR117" s="461"/>
      <c r="AS117" s="461"/>
      <c r="AT117" s="461"/>
      <c r="AU117" s="461"/>
      <c r="AV117" s="461"/>
      <c r="AW117" s="462"/>
    </row>
    <row r="118" spans="2:49" ht="9.75" customHeight="1" x14ac:dyDescent="0.25">
      <c r="B118" s="475"/>
      <c r="C118" s="476"/>
      <c r="D118" s="13"/>
      <c r="E118" s="473"/>
      <c r="F118" s="473"/>
      <c r="G118" s="473"/>
      <c r="H118" s="473"/>
      <c r="I118" s="473"/>
      <c r="J118" s="473"/>
      <c r="K118" s="473"/>
      <c r="L118" s="12"/>
      <c r="M118" s="468"/>
      <c r="N118" s="461"/>
      <c r="O118" s="461"/>
      <c r="P118" s="461"/>
      <c r="Q118" s="461"/>
      <c r="R118" s="461"/>
      <c r="S118" s="461"/>
      <c r="T118" s="461"/>
      <c r="U118" s="461"/>
      <c r="V118" s="461"/>
      <c r="W118" s="461"/>
      <c r="X118" s="461"/>
      <c r="Y118" s="461"/>
      <c r="Z118" s="461"/>
      <c r="AA118" s="461"/>
      <c r="AB118" s="461"/>
      <c r="AC118" s="461"/>
      <c r="AD118" s="461"/>
      <c r="AE118" s="461"/>
      <c r="AF118" s="461"/>
      <c r="AG118" s="461"/>
      <c r="AH118" s="461"/>
      <c r="AI118" s="461"/>
      <c r="AJ118" s="461"/>
      <c r="AK118" s="461"/>
      <c r="AL118" s="461"/>
      <c r="AM118" s="461"/>
      <c r="AN118" s="461"/>
      <c r="AO118" s="461"/>
      <c r="AP118" s="461"/>
      <c r="AQ118" s="461"/>
      <c r="AR118" s="461"/>
      <c r="AS118" s="461"/>
      <c r="AT118" s="461"/>
      <c r="AU118" s="461"/>
      <c r="AV118" s="461"/>
      <c r="AW118" s="462"/>
    </row>
    <row r="119" spans="2:49" ht="9.75" customHeight="1" x14ac:dyDescent="0.25">
      <c r="B119" s="475"/>
      <c r="C119" s="476"/>
      <c r="D119" s="13"/>
      <c r="E119" s="473"/>
      <c r="F119" s="473"/>
      <c r="G119" s="473"/>
      <c r="H119" s="473"/>
      <c r="I119" s="473"/>
      <c r="J119" s="473"/>
      <c r="K119" s="473"/>
      <c r="L119" s="12"/>
      <c r="M119" s="468"/>
      <c r="N119" s="461"/>
      <c r="O119" s="461"/>
      <c r="P119" s="461"/>
      <c r="Q119" s="461"/>
      <c r="R119" s="461"/>
      <c r="S119" s="461"/>
      <c r="T119" s="461"/>
      <c r="U119" s="461"/>
      <c r="V119" s="461"/>
      <c r="W119" s="461"/>
      <c r="X119" s="461"/>
      <c r="Y119" s="461"/>
      <c r="Z119" s="461"/>
      <c r="AA119" s="461"/>
      <c r="AB119" s="461"/>
      <c r="AC119" s="461"/>
      <c r="AD119" s="461"/>
      <c r="AE119" s="461"/>
      <c r="AF119" s="461"/>
      <c r="AG119" s="461"/>
      <c r="AH119" s="461"/>
      <c r="AI119" s="461"/>
      <c r="AJ119" s="461"/>
      <c r="AK119" s="461"/>
      <c r="AL119" s="461"/>
      <c r="AM119" s="461"/>
      <c r="AN119" s="461"/>
      <c r="AO119" s="461"/>
      <c r="AP119" s="461"/>
      <c r="AQ119" s="461"/>
      <c r="AR119" s="461"/>
      <c r="AS119" s="461"/>
      <c r="AT119" s="461"/>
      <c r="AU119" s="461"/>
      <c r="AV119" s="461"/>
      <c r="AW119" s="462"/>
    </row>
    <row r="120" spans="2:49" ht="9.75" customHeight="1" x14ac:dyDescent="0.25">
      <c r="B120" s="475"/>
      <c r="C120" s="476"/>
      <c r="D120" s="13"/>
      <c r="E120" s="473"/>
      <c r="F120" s="473"/>
      <c r="G120" s="473"/>
      <c r="H120" s="473"/>
      <c r="I120" s="473"/>
      <c r="J120" s="473"/>
      <c r="K120" s="473"/>
      <c r="L120" s="12"/>
      <c r="M120" s="468"/>
      <c r="N120" s="461"/>
      <c r="O120" s="461"/>
      <c r="P120" s="461"/>
      <c r="Q120" s="461"/>
      <c r="R120" s="461"/>
      <c r="S120" s="461"/>
      <c r="T120" s="461"/>
      <c r="U120" s="461"/>
      <c r="V120" s="461"/>
      <c r="W120" s="461"/>
      <c r="X120" s="461"/>
      <c r="Y120" s="461"/>
      <c r="Z120" s="461"/>
      <c r="AA120" s="461"/>
      <c r="AB120" s="461"/>
      <c r="AC120" s="461"/>
      <c r="AD120" s="461"/>
      <c r="AE120" s="461"/>
      <c r="AF120" s="461"/>
      <c r="AG120" s="461"/>
      <c r="AH120" s="461"/>
      <c r="AI120" s="461"/>
      <c r="AJ120" s="461"/>
      <c r="AK120" s="461"/>
      <c r="AL120" s="461"/>
      <c r="AM120" s="461"/>
      <c r="AN120" s="461"/>
      <c r="AO120" s="461"/>
      <c r="AP120" s="461"/>
      <c r="AQ120" s="461"/>
      <c r="AR120" s="461"/>
      <c r="AS120" s="461"/>
      <c r="AT120" s="461"/>
      <c r="AU120" s="461"/>
      <c r="AV120" s="461"/>
      <c r="AW120" s="462"/>
    </row>
    <row r="121" spans="2:49" ht="9.75" customHeight="1" x14ac:dyDescent="0.25">
      <c r="B121" s="475"/>
      <c r="C121" s="476"/>
      <c r="D121" s="13"/>
      <c r="E121" s="473"/>
      <c r="F121" s="473"/>
      <c r="G121" s="473"/>
      <c r="H121" s="473"/>
      <c r="I121" s="473"/>
      <c r="J121" s="473"/>
      <c r="K121" s="473"/>
      <c r="L121" s="12"/>
      <c r="M121" s="468"/>
      <c r="N121" s="461"/>
      <c r="O121" s="461"/>
      <c r="P121" s="461"/>
      <c r="Q121" s="461"/>
      <c r="R121" s="461"/>
      <c r="S121" s="461"/>
      <c r="T121" s="461"/>
      <c r="U121" s="461"/>
      <c r="V121" s="461"/>
      <c r="W121" s="461"/>
      <c r="X121" s="461"/>
      <c r="Y121" s="461"/>
      <c r="Z121" s="461"/>
      <c r="AA121" s="461"/>
      <c r="AB121" s="461"/>
      <c r="AC121" s="461"/>
      <c r="AD121" s="461"/>
      <c r="AE121" s="461"/>
      <c r="AF121" s="461"/>
      <c r="AG121" s="461"/>
      <c r="AH121" s="461"/>
      <c r="AI121" s="461"/>
      <c r="AJ121" s="461"/>
      <c r="AK121" s="461"/>
      <c r="AL121" s="461"/>
      <c r="AM121" s="461"/>
      <c r="AN121" s="461"/>
      <c r="AO121" s="461"/>
      <c r="AP121" s="461"/>
      <c r="AQ121" s="461"/>
      <c r="AR121" s="461"/>
      <c r="AS121" s="461"/>
      <c r="AT121" s="461"/>
      <c r="AU121" s="461"/>
      <c r="AV121" s="461"/>
      <c r="AW121" s="462"/>
    </row>
    <row r="122" spans="2:49" ht="9.75" customHeight="1" x14ac:dyDescent="0.25">
      <c r="B122" s="475"/>
      <c r="C122" s="476"/>
      <c r="D122" s="13"/>
      <c r="E122" s="473"/>
      <c r="F122" s="473"/>
      <c r="G122" s="473"/>
      <c r="H122" s="473"/>
      <c r="I122" s="473"/>
      <c r="J122" s="473"/>
      <c r="K122" s="473"/>
      <c r="L122" s="12"/>
      <c r="M122" s="468"/>
      <c r="N122" s="461"/>
      <c r="O122" s="461"/>
      <c r="P122" s="461"/>
      <c r="Q122" s="461"/>
      <c r="R122" s="461"/>
      <c r="S122" s="461"/>
      <c r="T122" s="461"/>
      <c r="U122" s="461"/>
      <c r="V122" s="461"/>
      <c r="W122" s="461"/>
      <c r="X122" s="461"/>
      <c r="Y122" s="461"/>
      <c r="Z122" s="461"/>
      <c r="AA122" s="461"/>
      <c r="AB122" s="461"/>
      <c r="AC122" s="461"/>
      <c r="AD122" s="461"/>
      <c r="AE122" s="461"/>
      <c r="AF122" s="461"/>
      <c r="AG122" s="461"/>
      <c r="AH122" s="461"/>
      <c r="AI122" s="461"/>
      <c r="AJ122" s="461"/>
      <c r="AK122" s="461"/>
      <c r="AL122" s="461"/>
      <c r="AM122" s="461"/>
      <c r="AN122" s="461"/>
      <c r="AO122" s="461"/>
      <c r="AP122" s="461"/>
      <c r="AQ122" s="461"/>
      <c r="AR122" s="461"/>
      <c r="AS122" s="461"/>
      <c r="AT122" s="461"/>
      <c r="AU122" s="461"/>
      <c r="AV122" s="461"/>
      <c r="AW122" s="462"/>
    </row>
    <row r="123" spans="2:49" ht="9.75" customHeight="1" x14ac:dyDescent="0.25">
      <c r="B123" s="475"/>
      <c r="C123" s="476"/>
      <c r="D123" s="13"/>
      <c r="E123" s="473"/>
      <c r="F123" s="473"/>
      <c r="G123" s="473"/>
      <c r="H123" s="473"/>
      <c r="I123" s="473"/>
      <c r="J123" s="473"/>
      <c r="K123" s="473"/>
      <c r="L123" s="12"/>
      <c r="M123" s="468"/>
      <c r="N123" s="461"/>
      <c r="O123" s="461"/>
      <c r="P123" s="461"/>
      <c r="Q123" s="461"/>
      <c r="R123" s="461"/>
      <c r="S123" s="461"/>
      <c r="T123" s="461"/>
      <c r="U123" s="461"/>
      <c r="V123" s="461"/>
      <c r="W123" s="461"/>
      <c r="X123" s="461"/>
      <c r="Y123" s="461"/>
      <c r="Z123" s="461"/>
      <c r="AA123" s="461"/>
      <c r="AB123" s="461"/>
      <c r="AC123" s="461"/>
      <c r="AD123" s="461"/>
      <c r="AE123" s="461"/>
      <c r="AF123" s="461"/>
      <c r="AG123" s="461"/>
      <c r="AH123" s="461"/>
      <c r="AI123" s="461"/>
      <c r="AJ123" s="461"/>
      <c r="AK123" s="461"/>
      <c r="AL123" s="461"/>
      <c r="AM123" s="461"/>
      <c r="AN123" s="461"/>
      <c r="AO123" s="461"/>
      <c r="AP123" s="461"/>
      <c r="AQ123" s="461"/>
      <c r="AR123" s="461"/>
      <c r="AS123" s="461"/>
      <c r="AT123" s="461"/>
      <c r="AU123" s="461"/>
      <c r="AV123" s="461"/>
      <c r="AW123" s="462"/>
    </row>
    <row r="124" spans="2:49" ht="9.75" customHeight="1" x14ac:dyDescent="0.25">
      <c r="B124" s="477"/>
      <c r="C124" s="478"/>
      <c r="D124" s="15"/>
      <c r="E124" s="474"/>
      <c r="F124" s="474"/>
      <c r="G124" s="474"/>
      <c r="H124" s="474"/>
      <c r="I124" s="474"/>
      <c r="J124" s="474"/>
      <c r="K124" s="474"/>
      <c r="L124" s="10"/>
      <c r="M124" s="470"/>
      <c r="N124" s="464"/>
      <c r="O124" s="464"/>
      <c r="P124" s="464"/>
      <c r="Q124" s="464"/>
      <c r="R124" s="464"/>
      <c r="S124" s="464"/>
      <c r="T124" s="464"/>
      <c r="U124" s="464"/>
      <c r="V124" s="464"/>
      <c r="W124" s="464"/>
      <c r="X124" s="464"/>
      <c r="Y124" s="464"/>
      <c r="Z124" s="464"/>
      <c r="AA124" s="464"/>
      <c r="AB124" s="464"/>
      <c r="AC124" s="464"/>
      <c r="AD124" s="464"/>
      <c r="AE124" s="464"/>
      <c r="AF124" s="464"/>
      <c r="AG124" s="464"/>
      <c r="AH124" s="464"/>
      <c r="AI124" s="464"/>
      <c r="AJ124" s="464"/>
      <c r="AK124" s="464"/>
      <c r="AL124" s="464"/>
      <c r="AM124" s="464"/>
      <c r="AN124" s="464"/>
      <c r="AO124" s="464"/>
      <c r="AP124" s="464"/>
      <c r="AQ124" s="464"/>
      <c r="AR124" s="464"/>
      <c r="AS124" s="464"/>
      <c r="AT124" s="464"/>
      <c r="AU124" s="464"/>
      <c r="AV124" s="464"/>
      <c r="AW124" s="465"/>
    </row>
    <row r="128" spans="2:49" ht="9.75" customHeight="1" x14ac:dyDescent="0.25">
      <c r="B128" s="1226" t="s">
        <v>238</v>
      </c>
      <c r="C128" s="1226"/>
      <c r="D128" s="1226"/>
      <c r="E128" s="1226"/>
      <c r="F128" s="1226"/>
      <c r="G128" s="1226"/>
      <c r="H128" s="1226"/>
      <c r="I128" s="1226"/>
      <c r="J128" s="1226"/>
      <c r="K128" s="1226"/>
      <c r="L128" s="1226"/>
      <c r="M128" s="1226"/>
      <c r="N128" s="1226"/>
      <c r="O128" s="1226"/>
      <c r="P128" s="1226"/>
      <c r="Q128" s="1226"/>
      <c r="R128" s="1226"/>
      <c r="S128" s="1226"/>
      <c r="T128" s="1226"/>
    </row>
    <row r="129" spans="2:49" ht="9.75" customHeight="1" x14ac:dyDescent="0.25">
      <c r="B129" s="1226"/>
      <c r="C129" s="1226"/>
      <c r="D129" s="1226"/>
      <c r="E129" s="1226"/>
      <c r="F129" s="1226"/>
      <c r="G129" s="1226"/>
      <c r="H129" s="1226"/>
      <c r="I129" s="1226"/>
      <c r="J129" s="1226"/>
      <c r="K129" s="1226"/>
      <c r="L129" s="1226"/>
      <c r="M129" s="1226"/>
      <c r="N129" s="1226"/>
      <c r="O129" s="1226"/>
      <c r="P129" s="1226"/>
      <c r="Q129" s="1226"/>
      <c r="R129" s="1226"/>
      <c r="S129" s="1226"/>
      <c r="T129" s="1226"/>
    </row>
    <row r="131" spans="2:49" ht="9.75" customHeight="1" x14ac:dyDescent="0.25">
      <c r="B131" s="5"/>
      <c r="C131" s="472" t="s">
        <v>239</v>
      </c>
      <c r="D131" s="472"/>
      <c r="E131" s="472"/>
      <c r="F131" s="472"/>
      <c r="G131" s="472"/>
      <c r="H131" s="472"/>
      <c r="I131" s="472"/>
      <c r="J131" s="472"/>
      <c r="K131" s="472"/>
      <c r="L131" s="31"/>
      <c r="M131" s="466"/>
      <c r="N131" s="458"/>
      <c r="O131" s="458"/>
      <c r="P131" s="458"/>
      <c r="Q131" s="458"/>
      <c r="R131" s="458"/>
      <c r="S131" s="458"/>
      <c r="T131" s="458"/>
      <c r="U131" s="458"/>
      <c r="V131" s="458"/>
      <c r="W131" s="458"/>
      <c r="X131" s="458"/>
      <c r="Y131" s="458"/>
      <c r="Z131" s="458"/>
      <c r="AA131" s="458"/>
      <c r="AB131" s="458"/>
      <c r="AC131" s="458"/>
      <c r="AD131" s="458"/>
      <c r="AE131" s="458"/>
      <c r="AF131" s="458"/>
      <c r="AG131" s="458"/>
      <c r="AH131" s="458"/>
      <c r="AI131" s="458"/>
      <c r="AJ131" s="458"/>
      <c r="AK131" s="458"/>
      <c r="AL131" s="458"/>
      <c r="AM131" s="458"/>
      <c r="AN131" s="458"/>
      <c r="AO131" s="458"/>
      <c r="AP131" s="458"/>
      <c r="AQ131" s="458"/>
      <c r="AR131" s="458"/>
      <c r="AS131" s="458"/>
      <c r="AT131" s="458"/>
      <c r="AU131" s="458"/>
      <c r="AV131" s="458"/>
      <c r="AW131" s="459"/>
    </row>
    <row r="132" spans="2:49" ht="9.75" customHeight="1" x14ac:dyDescent="0.25">
      <c r="B132" s="11"/>
      <c r="C132" s="473"/>
      <c r="D132" s="473"/>
      <c r="E132" s="473"/>
      <c r="F132" s="473"/>
      <c r="G132" s="473"/>
      <c r="H132" s="473"/>
      <c r="I132" s="473"/>
      <c r="J132" s="473"/>
      <c r="K132" s="473"/>
      <c r="L132" s="17"/>
      <c r="M132" s="468"/>
      <c r="N132" s="461"/>
      <c r="O132" s="461"/>
      <c r="P132" s="461"/>
      <c r="Q132" s="461"/>
      <c r="R132" s="461"/>
      <c r="S132" s="461"/>
      <c r="T132" s="461"/>
      <c r="U132" s="461"/>
      <c r="V132" s="461"/>
      <c r="W132" s="461"/>
      <c r="X132" s="461"/>
      <c r="Y132" s="461"/>
      <c r="Z132" s="461"/>
      <c r="AA132" s="461"/>
      <c r="AB132" s="461"/>
      <c r="AC132" s="461"/>
      <c r="AD132" s="461"/>
      <c r="AE132" s="461"/>
      <c r="AF132" s="461"/>
      <c r="AG132" s="461"/>
      <c r="AH132" s="461"/>
      <c r="AI132" s="461"/>
      <c r="AJ132" s="461"/>
      <c r="AK132" s="461"/>
      <c r="AL132" s="461"/>
      <c r="AM132" s="461"/>
      <c r="AN132" s="461"/>
      <c r="AO132" s="461"/>
      <c r="AP132" s="461"/>
      <c r="AQ132" s="461"/>
      <c r="AR132" s="461"/>
      <c r="AS132" s="461"/>
      <c r="AT132" s="461"/>
      <c r="AU132" s="461"/>
      <c r="AV132" s="461"/>
      <c r="AW132" s="462"/>
    </row>
    <row r="133" spans="2:49" ht="9.75" customHeight="1" x14ac:dyDescent="0.25">
      <c r="B133" s="11"/>
      <c r="C133" s="473"/>
      <c r="D133" s="473"/>
      <c r="E133" s="473"/>
      <c r="F133" s="473"/>
      <c r="G133" s="473"/>
      <c r="H133" s="473"/>
      <c r="I133" s="473"/>
      <c r="J133" s="473"/>
      <c r="K133" s="473"/>
      <c r="L133" s="17"/>
      <c r="M133" s="468"/>
      <c r="N133" s="461"/>
      <c r="O133" s="461"/>
      <c r="P133" s="461"/>
      <c r="Q133" s="461"/>
      <c r="R133" s="461"/>
      <c r="S133" s="461"/>
      <c r="T133" s="461"/>
      <c r="U133" s="461"/>
      <c r="V133" s="461"/>
      <c r="W133" s="461"/>
      <c r="X133" s="461"/>
      <c r="Y133" s="461"/>
      <c r="Z133" s="461"/>
      <c r="AA133" s="461"/>
      <c r="AB133" s="461"/>
      <c r="AC133" s="461"/>
      <c r="AD133" s="461"/>
      <c r="AE133" s="461"/>
      <c r="AF133" s="461"/>
      <c r="AG133" s="461"/>
      <c r="AH133" s="461"/>
      <c r="AI133" s="461"/>
      <c r="AJ133" s="461"/>
      <c r="AK133" s="461"/>
      <c r="AL133" s="461"/>
      <c r="AM133" s="461"/>
      <c r="AN133" s="461"/>
      <c r="AO133" s="461"/>
      <c r="AP133" s="461"/>
      <c r="AQ133" s="461"/>
      <c r="AR133" s="461"/>
      <c r="AS133" s="461"/>
      <c r="AT133" s="461"/>
      <c r="AU133" s="461"/>
      <c r="AV133" s="461"/>
      <c r="AW133" s="462"/>
    </row>
    <row r="134" spans="2:49" ht="9.75" customHeight="1" x14ac:dyDescent="0.25">
      <c r="B134" s="11"/>
      <c r="C134" s="473"/>
      <c r="D134" s="473"/>
      <c r="E134" s="473"/>
      <c r="F134" s="473"/>
      <c r="G134" s="473"/>
      <c r="H134" s="473"/>
      <c r="I134" s="473"/>
      <c r="J134" s="473"/>
      <c r="K134" s="473"/>
      <c r="L134" s="17"/>
      <c r="M134" s="468"/>
      <c r="N134" s="461"/>
      <c r="O134" s="461"/>
      <c r="P134" s="461"/>
      <c r="Q134" s="461"/>
      <c r="R134" s="461"/>
      <c r="S134" s="461"/>
      <c r="T134" s="461"/>
      <c r="U134" s="461"/>
      <c r="V134" s="461"/>
      <c r="W134" s="461"/>
      <c r="X134" s="461"/>
      <c r="Y134" s="461"/>
      <c r="Z134" s="461"/>
      <c r="AA134" s="461"/>
      <c r="AB134" s="461"/>
      <c r="AC134" s="461"/>
      <c r="AD134" s="461"/>
      <c r="AE134" s="461"/>
      <c r="AF134" s="461"/>
      <c r="AG134" s="461"/>
      <c r="AH134" s="461"/>
      <c r="AI134" s="461"/>
      <c r="AJ134" s="461"/>
      <c r="AK134" s="461"/>
      <c r="AL134" s="461"/>
      <c r="AM134" s="461"/>
      <c r="AN134" s="461"/>
      <c r="AO134" s="461"/>
      <c r="AP134" s="461"/>
      <c r="AQ134" s="461"/>
      <c r="AR134" s="461"/>
      <c r="AS134" s="461"/>
      <c r="AT134" s="461"/>
      <c r="AU134" s="461"/>
      <c r="AV134" s="461"/>
      <c r="AW134" s="462"/>
    </row>
    <row r="135" spans="2:49" ht="9.75" customHeight="1" x14ac:dyDescent="0.25">
      <c r="B135" s="11"/>
      <c r="C135" s="473"/>
      <c r="D135" s="473"/>
      <c r="E135" s="473"/>
      <c r="F135" s="473"/>
      <c r="G135" s="473"/>
      <c r="H135" s="473"/>
      <c r="I135" s="473"/>
      <c r="J135" s="473"/>
      <c r="K135" s="473"/>
      <c r="L135" s="17"/>
      <c r="M135" s="468"/>
      <c r="N135" s="461"/>
      <c r="O135" s="461"/>
      <c r="P135" s="461"/>
      <c r="Q135" s="461"/>
      <c r="R135" s="461"/>
      <c r="S135" s="461"/>
      <c r="T135" s="461"/>
      <c r="U135" s="461"/>
      <c r="V135" s="461"/>
      <c r="W135" s="461"/>
      <c r="X135" s="461"/>
      <c r="Y135" s="461"/>
      <c r="Z135" s="461"/>
      <c r="AA135" s="461"/>
      <c r="AB135" s="461"/>
      <c r="AC135" s="461"/>
      <c r="AD135" s="461"/>
      <c r="AE135" s="461"/>
      <c r="AF135" s="461"/>
      <c r="AG135" s="461"/>
      <c r="AH135" s="461"/>
      <c r="AI135" s="461"/>
      <c r="AJ135" s="461"/>
      <c r="AK135" s="461"/>
      <c r="AL135" s="461"/>
      <c r="AM135" s="461"/>
      <c r="AN135" s="461"/>
      <c r="AO135" s="461"/>
      <c r="AP135" s="461"/>
      <c r="AQ135" s="461"/>
      <c r="AR135" s="461"/>
      <c r="AS135" s="461"/>
      <c r="AT135" s="461"/>
      <c r="AU135" s="461"/>
      <c r="AV135" s="461"/>
      <c r="AW135" s="462"/>
    </row>
    <row r="136" spans="2:49" ht="9.75" customHeight="1" x14ac:dyDescent="0.25">
      <c r="B136" s="159"/>
      <c r="C136" s="474"/>
      <c r="D136" s="474"/>
      <c r="E136" s="474"/>
      <c r="F136" s="474"/>
      <c r="G136" s="474"/>
      <c r="H136" s="474"/>
      <c r="I136" s="474"/>
      <c r="J136" s="474"/>
      <c r="K136" s="474"/>
      <c r="L136" s="160"/>
      <c r="M136" s="470"/>
      <c r="N136" s="464"/>
      <c r="O136" s="464"/>
      <c r="P136" s="464"/>
      <c r="Q136" s="464"/>
      <c r="R136" s="464"/>
      <c r="S136" s="464"/>
      <c r="T136" s="464"/>
      <c r="U136" s="464"/>
      <c r="V136" s="464"/>
      <c r="W136" s="464"/>
      <c r="X136" s="464"/>
      <c r="Y136" s="464"/>
      <c r="Z136" s="464"/>
      <c r="AA136" s="464"/>
      <c r="AB136" s="464"/>
      <c r="AC136" s="464"/>
      <c r="AD136" s="464"/>
      <c r="AE136" s="464"/>
      <c r="AF136" s="464"/>
      <c r="AG136" s="464"/>
      <c r="AH136" s="464"/>
      <c r="AI136" s="464"/>
      <c r="AJ136" s="464"/>
      <c r="AK136" s="464"/>
      <c r="AL136" s="464"/>
      <c r="AM136" s="464"/>
      <c r="AN136" s="464"/>
      <c r="AO136" s="464"/>
      <c r="AP136" s="464"/>
      <c r="AQ136" s="464"/>
      <c r="AR136" s="464"/>
      <c r="AS136" s="464"/>
      <c r="AT136" s="464"/>
      <c r="AU136" s="464"/>
      <c r="AV136" s="464"/>
      <c r="AW136" s="465"/>
    </row>
    <row r="137" spans="2:49" ht="9.75" customHeight="1" x14ac:dyDescent="0.25">
      <c r="B137" s="5"/>
      <c r="C137" s="472" t="s">
        <v>290</v>
      </c>
      <c r="D137" s="472"/>
      <c r="E137" s="472"/>
      <c r="F137" s="472"/>
      <c r="G137" s="472"/>
      <c r="H137" s="472"/>
      <c r="I137" s="472"/>
      <c r="J137" s="472"/>
      <c r="K137" s="472"/>
      <c r="L137" s="31"/>
      <c r="M137" s="466"/>
      <c r="N137" s="458"/>
      <c r="O137" s="458"/>
      <c r="P137" s="458"/>
      <c r="Q137" s="458"/>
      <c r="R137" s="458"/>
      <c r="S137" s="458"/>
      <c r="T137" s="458"/>
      <c r="U137" s="458"/>
      <c r="V137" s="458"/>
      <c r="W137" s="458"/>
      <c r="X137" s="458"/>
      <c r="Y137" s="458"/>
      <c r="Z137" s="458"/>
      <c r="AA137" s="458"/>
      <c r="AB137" s="458"/>
      <c r="AC137" s="458"/>
      <c r="AD137" s="458"/>
      <c r="AE137" s="458"/>
      <c r="AF137" s="458"/>
      <c r="AG137" s="458"/>
      <c r="AH137" s="458"/>
      <c r="AI137" s="458"/>
      <c r="AJ137" s="458"/>
      <c r="AK137" s="458"/>
      <c r="AL137" s="458"/>
      <c r="AM137" s="458"/>
      <c r="AN137" s="458"/>
      <c r="AO137" s="458"/>
      <c r="AP137" s="458"/>
      <c r="AQ137" s="458"/>
      <c r="AR137" s="458"/>
      <c r="AS137" s="458"/>
      <c r="AT137" s="458"/>
      <c r="AU137" s="458"/>
      <c r="AV137" s="458"/>
      <c r="AW137" s="459"/>
    </row>
    <row r="138" spans="2:49" ht="9.75" customHeight="1" x14ac:dyDescent="0.25">
      <c r="B138" s="11"/>
      <c r="C138" s="473"/>
      <c r="D138" s="473"/>
      <c r="E138" s="473"/>
      <c r="F138" s="473"/>
      <c r="G138" s="473"/>
      <c r="H138" s="473"/>
      <c r="I138" s="473"/>
      <c r="J138" s="473"/>
      <c r="K138" s="473"/>
      <c r="L138" s="17"/>
      <c r="M138" s="468"/>
      <c r="N138" s="461"/>
      <c r="O138" s="461"/>
      <c r="P138" s="461"/>
      <c r="Q138" s="461"/>
      <c r="R138" s="461"/>
      <c r="S138" s="461"/>
      <c r="T138" s="461"/>
      <c r="U138" s="461"/>
      <c r="V138" s="461"/>
      <c r="W138" s="461"/>
      <c r="X138" s="461"/>
      <c r="Y138" s="461"/>
      <c r="Z138" s="461"/>
      <c r="AA138" s="461"/>
      <c r="AB138" s="461"/>
      <c r="AC138" s="461"/>
      <c r="AD138" s="461"/>
      <c r="AE138" s="461"/>
      <c r="AF138" s="461"/>
      <c r="AG138" s="461"/>
      <c r="AH138" s="461"/>
      <c r="AI138" s="461"/>
      <c r="AJ138" s="461"/>
      <c r="AK138" s="461"/>
      <c r="AL138" s="461"/>
      <c r="AM138" s="461"/>
      <c r="AN138" s="461"/>
      <c r="AO138" s="461"/>
      <c r="AP138" s="461"/>
      <c r="AQ138" s="461"/>
      <c r="AR138" s="461"/>
      <c r="AS138" s="461"/>
      <c r="AT138" s="461"/>
      <c r="AU138" s="461"/>
      <c r="AV138" s="461"/>
      <c r="AW138" s="462"/>
    </row>
    <row r="139" spans="2:49" ht="9.75" customHeight="1" x14ac:dyDescent="0.25">
      <c r="B139" s="11"/>
      <c r="C139" s="473"/>
      <c r="D139" s="473"/>
      <c r="E139" s="473"/>
      <c r="F139" s="473"/>
      <c r="G139" s="473"/>
      <c r="H139" s="473"/>
      <c r="I139" s="473"/>
      <c r="J139" s="473"/>
      <c r="K139" s="473"/>
      <c r="L139" s="17"/>
      <c r="M139" s="468"/>
      <c r="N139" s="461"/>
      <c r="O139" s="461"/>
      <c r="P139" s="461"/>
      <c r="Q139" s="461"/>
      <c r="R139" s="461"/>
      <c r="S139" s="461"/>
      <c r="T139" s="461"/>
      <c r="U139" s="461"/>
      <c r="V139" s="461"/>
      <c r="W139" s="461"/>
      <c r="X139" s="461"/>
      <c r="Y139" s="461"/>
      <c r="Z139" s="461"/>
      <c r="AA139" s="461"/>
      <c r="AB139" s="461"/>
      <c r="AC139" s="461"/>
      <c r="AD139" s="461"/>
      <c r="AE139" s="461"/>
      <c r="AF139" s="461"/>
      <c r="AG139" s="461"/>
      <c r="AH139" s="461"/>
      <c r="AI139" s="461"/>
      <c r="AJ139" s="461"/>
      <c r="AK139" s="461"/>
      <c r="AL139" s="461"/>
      <c r="AM139" s="461"/>
      <c r="AN139" s="461"/>
      <c r="AO139" s="461"/>
      <c r="AP139" s="461"/>
      <c r="AQ139" s="461"/>
      <c r="AR139" s="461"/>
      <c r="AS139" s="461"/>
      <c r="AT139" s="461"/>
      <c r="AU139" s="461"/>
      <c r="AV139" s="461"/>
      <c r="AW139" s="462"/>
    </row>
    <row r="140" spans="2:49" ht="9.75" customHeight="1" x14ac:dyDescent="0.25">
      <c r="B140" s="11"/>
      <c r="C140" s="473"/>
      <c r="D140" s="473"/>
      <c r="E140" s="473"/>
      <c r="F140" s="473"/>
      <c r="G140" s="473"/>
      <c r="H140" s="473"/>
      <c r="I140" s="473"/>
      <c r="J140" s="473"/>
      <c r="K140" s="473"/>
      <c r="L140" s="17"/>
      <c r="M140" s="468"/>
      <c r="N140" s="461"/>
      <c r="O140" s="461"/>
      <c r="P140" s="461"/>
      <c r="Q140" s="461"/>
      <c r="R140" s="461"/>
      <c r="S140" s="461"/>
      <c r="T140" s="461"/>
      <c r="U140" s="461"/>
      <c r="V140" s="461"/>
      <c r="W140" s="461"/>
      <c r="X140" s="461"/>
      <c r="Y140" s="461"/>
      <c r="Z140" s="461"/>
      <c r="AA140" s="461"/>
      <c r="AB140" s="461"/>
      <c r="AC140" s="461"/>
      <c r="AD140" s="461"/>
      <c r="AE140" s="461"/>
      <c r="AF140" s="461"/>
      <c r="AG140" s="461"/>
      <c r="AH140" s="461"/>
      <c r="AI140" s="461"/>
      <c r="AJ140" s="461"/>
      <c r="AK140" s="461"/>
      <c r="AL140" s="461"/>
      <c r="AM140" s="461"/>
      <c r="AN140" s="461"/>
      <c r="AO140" s="461"/>
      <c r="AP140" s="461"/>
      <c r="AQ140" s="461"/>
      <c r="AR140" s="461"/>
      <c r="AS140" s="461"/>
      <c r="AT140" s="461"/>
      <c r="AU140" s="461"/>
      <c r="AV140" s="461"/>
      <c r="AW140" s="462"/>
    </row>
    <row r="141" spans="2:49" ht="9.75" customHeight="1" x14ac:dyDescent="0.25">
      <c r="B141" s="11"/>
      <c r="C141" s="473"/>
      <c r="D141" s="473"/>
      <c r="E141" s="473"/>
      <c r="F141" s="473"/>
      <c r="G141" s="473"/>
      <c r="H141" s="473"/>
      <c r="I141" s="473"/>
      <c r="J141" s="473"/>
      <c r="K141" s="473"/>
      <c r="L141" s="17"/>
      <c r="M141" s="468"/>
      <c r="N141" s="461"/>
      <c r="O141" s="461"/>
      <c r="P141" s="461"/>
      <c r="Q141" s="461"/>
      <c r="R141" s="461"/>
      <c r="S141" s="461"/>
      <c r="T141" s="461"/>
      <c r="U141" s="461"/>
      <c r="V141" s="461"/>
      <c r="W141" s="461"/>
      <c r="X141" s="461"/>
      <c r="Y141" s="461"/>
      <c r="Z141" s="461"/>
      <c r="AA141" s="461"/>
      <c r="AB141" s="461"/>
      <c r="AC141" s="461"/>
      <c r="AD141" s="461"/>
      <c r="AE141" s="461"/>
      <c r="AF141" s="461"/>
      <c r="AG141" s="461"/>
      <c r="AH141" s="461"/>
      <c r="AI141" s="461"/>
      <c r="AJ141" s="461"/>
      <c r="AK141" s="461"/>
      <c r="AL141" s="461"/>
      <c r="AM141" s="461"/>
      <c r="AN141" s="461"/>
      <c r="AO141" s="461"/>
      <c r="AP141" s="461"/>
      <c r="AQ141" s="461"/>
      <c r="AR141" s="461"/>
      <c r="AS141" s="461"/>
      <c r="AT141" s="461"/>
      <c r="AU141" s="461"/>
      <c r="AV141" s="461"/>
      <c r="AW141" s="462"/>
    </row>
    <row r="142" spans="2:49" ht="9.75" customHeight="1" x14ac:dyDescent="0.25">
      <c r="B142" s="159"/>
      <c r="C142" s="474"/>
      <c r="D142" s="474"/>
      <c r="E142" s="474"/>
      <c r="F142" s="474"/>
      <c r="G142" s="474"/>
      <c r="H142" s="474"/>
      <c r="I142" s="474"/>
      <c r="J142" s="474"/>
      <c r="K142" s="474"/>
      <c r="L142" s="160"/>
      <c r="M142" s="470"/>
      <c r="N142" s="464"/>
      <c r="O142" s="464"/>
      <c r="P142" s="464"/>
      <c r="Q142" s="464"/>
      <c r="R142" s="464"/>
      <c r="S142" s="464"/>
      <c r="T142" s="464"/>
      <c r="U142" s="464"/>
      <c r="V142" s="464"/>
      <c r="W142" s="464"/>
      <c r="X142" s="464"/>
      <c r="Y142" s="464"/>
      <c r="Z142" s="464"/>
      <c r="AA142" s="464"/>
      <c r="AB142" s="464"/>
      <c r="AC142" s="464"/>
      <c r="AD142" s="464"/>
      <c r="AE142" s="464"/>
      <c r="AF142" s="464"/>
      <c r="AG142" s="464"/>
      <c r="AH142" s="464"/>
      <c r="AI142" s="464"/>
      <c r="AJ142" s="464"/>
      <c r="AK142" s="464"/>
      <c r="AL142" s="464"/>
      <c r="AM142" s="464"/>
      <c r="AN142" s="464"/>
      <c r="AO142" s="464"/>
      <c r="AP142" s="464"/>
      <c r="AQ142" s="464"/>
      <c r="AR142" s="464"/>
      <c r="AS142" s="464"/>
      <c r="AT142" s="464"/>
      <c r="AU142" s="464"/>
      <c r="AV142" s="464"/>
      <c r="AW142" s="465"/>
    </row>
    <row r="143" spans="2:49" ht="9.75" customHeight="1" x14ac:dyDescent="0.25">
      <c r="B143" s="5"/>
      <c r="C143" s="472" t="s">
        <v>241</v>
      </c>
      <c r="D143" s="472"/>
      <c r="E143" s="472"/>
      <c r="F143" s="472"/>
      <c r="G143" s="472"/>
      <c r="H143" s="472"/>
      <c r="I143" s="472"/>
      <c r="J143" s="472"/>
      <c r="K143" s="472"/>
      <c r="L143" s="31"/>
      <c r="M143" s="466"/>
      <c r="N143" s="458"/>
      <c r="O143" s="458"/>
      <c r="P143" s="458"/>
      <c r="Q143" s="458"/>
      <c r="R143" s="458"/>
      <c r="S143" s="458"/>
      <c r="T143" s="458"/>
      <c r="U143" s="458"/>
      <c r="V143" s="458"/>
      <c r="W143" s="458"/>
      <c r="X143" s="458"/>
      <c r="Y143" s="458"/>
      <c r="Z143" s="458"/>
      <c r="AA143" s="458"/>
      <c r="AB143" s="458"/>
      <c r="AC143" s="458"/>
      <c r="AD143" s="458"/>
      <c r="AE143" s="458"/>
      <c r="AF143" s="458"/>
      <c r="AG143" s="458"/>
      <c r="AH143" s="458"/>
      <c r="AI143" s="458"/>
      <c r="AJ143" s="458"/>
      <c r="AK143" s="458"/>
      <c r="AL143" s="458"/>
      <c r="AM143" s="458"/>
      <c r="AN143" s="458"/>
      <c r="AO143" s="458"/>
      <c r="AP143" s="458"/>
      <c r="AQ143" s="458"/>
      <c r="AR143" s="458"/>
      <c r="AS143" s="458"/>
      <c r="AT143" s="458"/>
      <c r="AU143" s="458"/>
      <c r="AV143" s="458"/>
      <c r="AW143" s="459"/>
    </row>
    <row r="144" spans="2:49" ht="9.75" customHeight="1" x14ac:dyDescent="0.25">
      <c r="B144" s="11"/>
      <c r="C144" s="473"/>
      <c r="D144" s="473"/>
      <c r="E144" s="473"/>
      <c r="F144" s="473"/>
      <c r="G144" s="473"/>
      <c r="H144" s="473"/>
      <c r="I144" s="473"/>
      <c r="J144" s="473"/>
      <c r="K144" s="473"/>
      <c r="L144" s="17"/>
      <c r="M144" s="468"/>
      <c r="N144" s="461"/>
      <c r="O144" s="461"/>
      <c r="P144" s="461"/>
      <c r="Q144" s="461"/>
      <c r="R144" s="461"/>
      <c r="S144" s="461"/>
      <c r="T144" s="461"/>
      <c r="U144" s="461"/>
      <c r="V144" s="461"/>
      <c r="W144" s="461"/>
      <c r="X144" s="461"/>
      <c r="Y144" s="461"/>
      <c r="Z144" s="461"/>
      <c r="AA144" s="461"/>
      <c r="AB144" s="461"/>
      <c r="AC144" s="461"/>
      <c r="AD144" s="461"/>
      <c r="AE144" s="461"/>
      <c r="AF144" s="461"/>
      <c r="AG144" s="461"/>
      <c r="AH144" s="461"/>
      <c r="AI144" s="461"/>
      <c r="AJ144" s="461"/>
      <c r="AK144" s="461"/>
      <c r="AL144" s="461"/>
      <c r="AM144" s="461"/>
      <c r="AN144" s="461"/>
      <c r="AO144" s="461"/>
      <c r="AP144" s="461"/>
      <c r="AQ144" s="461"/>
      <c r="AR144" s="461"/>
      <c r="AS144" s="461"/>
      <c r="AT144" s="461"/>
      <c r="AU144" s="461"/>
      <c r="AV144" s="461"/>
      <c r="AW144" s="462"/>
    </row>
    <row r="145" spans="2:49" ht="9.75" customHeight="1" x14ac:dyDescent="0.25">
      <c r="B145" s="11"/>
      <c r="C145" s="473"/>
      <c r="D145" s="473"/>
      <c r="E145" s="473"/>
      <c r="F145" s="473"/>
      <c r="G145" s="473"/>
      <c r="H145" s="473"/>
      <c r="I145" s="473"/>
      <c r="J145" s="473"/>
      <c r="K145" s="473"/>
      <c r="L145" s="17"/>
      <c r="M145" s="468"/>
      <c r="N145" s="461"/>
      <c r="O145" s="461"/>
      <c r="P145" s="461"/>
      <c r="Q145" s="461"/>
      <c r="R145" s="461"/>
      <c r="S145" s="461"/>
      <c r="T145" s="461"/>
      <c r="U145" s="461"/>
      <c r="V145" s="461"/>
      <c r="W145" s="461"/>
      <c r="X145" s="461"/>
      <c r="Y145" s="461"/>
      <c r="Z145" s="461"/>
      <c r="AA145" s="461"/>
      <c r="AB145" s="461"/>
      <c r="AC145" s="461"/>
      <c r="AD145" s="461"/>
      <c r="AE145" s="461"/>
      <c r="AF145" s="461"/>
      <c r="AG145" s="461"/>
      <c r="AH145" s="461"/>
      <c r="AI145" s="461"/>
      <c r="AJ145" s="461"/>
      <c r="AK145" s="461"/>
      <c r="AL145" s="461"/>
      <c r="AM145" s="461"/>
      <c r="AN145" s="461"/>
      <c r="AO145" s="461"/>
      <c r="AP145" s="461"/>
      <c r="AQ145" s="461"/>
      <c r="AR145" s="461"/>
      <c r="AS145" s="461"/>
      <c r="AT145" s="461"/>
      <c r="AU145" s="461"/>
      <c r="AV145" s="461"/>
      <c r="AW145" s="462"/>
    </row>
    <row r="146" spans="2:49" ht="9.75" customHeight="1" x14ac:dyDescent="0.25">
      <c r="B146" s="11"/>
      <c r="C146" s="473"/>
      <c r="D146" s="473"/>
      <c r="E146" s="473"/>
      <c r="F146" s="473"/>
      <c r="G146" s="473"/>
      <c r="H146" s="473"/>
      <c r="I146" s="473"/>
      <c r="J146" s="473"/>
      <c r="K146" s="473"/>
      <c r="L146" s="17"/>
      <c r="M146" s="468"/>
      <c r="N146" s="461"/>
      <c r="O146" s="461"/>
      <c r="P146" s="461"/>
      <c r="Q146" s="461"/>
      <c r="R146" s="461"/>
      <c r="S146" s="461"/>
      <c r="T146" s="461"/>
      <c r="U146" s="461"/>
      <c r="V146" s="461"/>
      <c r="W146" s="461"/>
      <c r="X146" s="461"/>
      <c r="Y146" s="461"/>
      <c r="Z146" s="461"/>
      <c r="AA146" s="461"/>
      <c r="AB146" s="461"/>
      <c r="AC146" s="461"/>
      <c r="AD146" s="461"/>
      <c r="AE146" s="461"/>
      <c r="AF146" s="461"/>
      <c r="AG146" s="461"/>
      <c r="AH146" s="461"/>
      <c r="AI146" s="461"/>
      <c r="AJ146" s="461"/>
      <c r="AK146" s="461"/>
      <c r="AL146" s="461"/>
      <c r="AM146" s="461"/>
      <c r="AN146" s="461"/>
      <c r="AO146" s="461"/>
      <c r="AP146" s="461"/>
      <c r="AQ146" s="461"/>
      <c r="AR146" s="461"/>
      <c r="AS146" s="461"/>
      <c r="AT146" s="461"/>
      <c r="AU146" s="461"/>
      <c r="AV146" s="461"/>
      <c r="AW146" s="462"/>
    </row>
    <row r="147" spans="2:49" ht="9.75" customHeight="1" x14ac:dyDescent="0.25">
      <c r="B147" s="11"/>
      <c r="C147" s="473"/>
      <c r="D147" s="473"/>
      <c r="E147" s="473"/>
      <c r="F147" s="473"/>
      <c r="G147" s="473"/>
      <c r="H147" s="473"/>
      <c r="I147" s="473"/>
      <c r="J147" s="473"/>
      <c r="K147" s="473"/>
      <c r="L147" s="17"/>
      <c r="M147" s="468"/>
      <c r="N147" s="461"/>
      <c r="O147" s="461"/>
      <c r="P147" s="461"/>
      <c r="Q147" s="461"/>
      <c r="R147" s="461"/>
      <c r="S147" s="461"/>
      <c r="T147" s="461"/>
      <c r="U147" s="461"/>
      <c r="V147" s="461"/>
      <c r="W147" s="461"/>
      <c r="X147" s="461"/>
      <c r="Y147" s="461"/>
      <c r="Z147" s="461"/>
      <c r="AA147" s="461"/>
      <c r="AB147" s="461"/>
      <c r="AC147" s="461"/>
      <c r="AD147" s="461"/>
      <c r="AE147" s="461"/>
      <c r="AF147" s="461"/>
      <c r="AG147" s="461"/>
      <c r="AH147" s="461"/>
      <c r="AI147" s="461"/>
      <c r="AJ147" s="461"/>
      <c r="AK147" s="461"/>
      <c r="AL147" s="461"/>
      <c r="AM147" s="461"/>
      <c r="AN147" s="461"/>
      <c r="AO147" s="461"/>
      <c r="AP147" s="461"/>
      <c r="AQ147" s="461"/>
      <c r="AR147" s="461"/>
      <c r="AS147" s="461"/>
      <c r="AT147" s="461"/>
      <c r="AU147" s="461"/>
      <c r="AV147" s="461"/>
      <c r="AW147" s="462"/>
    </row>
    <row r="148" spans="2:49" ht="9.75" customHeight="1" x14ac:dyDescent="0.25">
      <c r="B148" s="159"/>
      <c r="C148" s="474"/>
      <c r="D148" s="474"/>
      <c r="E148" s="474"/>
      <c r="F148" s="474"/>
      <c r="G148" s="474"/>
      <c r="H148" s="474"/>
      <c r="I148" s="474"/>
      <c r="J148" s="474"/>
      <c r="K148" s="474"/>
      <c r="L148" s="160"/>
      <c r="M148" s="470"/>
      <c r="N148" s="464"/>
      <c r="O148" s="464"/>
      <c r="P148" s="464"/>
      <c r="Q148" s="464"/>
      <c r="R148" s="464"/>
      <c r="S148" s="464"/>
      <c r="T148" s="464"/>
      <c r="U148" s="464"/>
      <c r="V148" s="464"/>
      <c r="W148" s="464"/>
      <c r="X148" s="464"/>
      <c r="Y148" s="464"/>
      <c r="Z148" s="464"/>
      <c r="AA148" s="464"/>
      <c r="AB148" s="464"/>
      <c r="AC148" s="464"/>
      <c r="AD148" s="464"/>
      <c r="AE148" s="464"/>
      <c r="AF148" s="464"/>
      <c r="AG148" s="464"/>
      <c r="AH148" s="464"/>
      <c r="AI148" s="464"/>
      <c r="AJ148" s="464"/>
      <c r="AK148" s="464"/>
      <c r="AL148" s="464"/>
      <c r="AM148" s="464"/>
      <c r="AN148" s="464"/>
      <c r="AO148" s="464"/>
      <c r="AP148" s="464"/>
      <c r="AQ148" s="464"/>
      <c r="AR148" s="464"/>
      <c r="AS148" s="464"/>
      <c r="AT148" s="464"/>
      <c r="AU148" s="464"/>
      <c r="AV148" s="464"/>
      <c r="AW148" s="465"/>
    </row>
    <row r="149" spans="2:49" ht="9.75" customHeight="1" x14ac:dyDescent="0.25">
      <c r="B149" s="466" t="s">
        <v>242</v>
      </c>
      <c r="C149" s="458"/>
      <c r="D149" s="458"/>
      <c r="E149" s="458"/>
      <c r="F149" s="458"/>
      <c r="G149" s="458"/>
      <c r="H149" s="458"/>
      <c r="I149" s="458"/>
      <c r="J149" s="458"/>
      <c r="K149" s="458"/>
      <c r="L149" s="459"/>
      <c r="M149" s="466"/>
      <c r="N149" s="458"/>
      <c r="O149" s="458"/>
      <c r="P149" s="458"/>
      <c r="Q149" s="458"/>
      <c r="R149" s="458"/>
      <c r="S149" s="458"/>
      <c r="T149" s="458"/>
      <c r="U149" s="458"/>
      <c r="V149" s="458"/>
      <c r="W149" s="458"/>
      <c r="X149" s="458"/>
      <c r="Y149" s="458"/>
      <c r="Z149" s="458"/>
      <c r="AA149" s="458"/>
      <c r="AB149" s="458"/>
      <c r="AC149" s="458"/>
      <c r="AD149" s="458"/>
      <c r="AE149" s="458"/>
      <c r="AF149" s="458"/>
      <c r="AG149" s="458"/>
      <c r="AH149" s="458"/>
      <c r="AI149" s="458"/>
      <c r="AJ149" s="458"/>
      <c r="AK149" s="458"/>
      <c r="AL149" s="458"/>
      <c r="AM149" s="458"/>
      <c r="AN149" s="458"/>
      <c r="AO149" s="458"/>
      <c r="AP149" s="458"/>
      <c r="AQ149" s="458"/>
      <c r="AR149" s="458"/>
      <c r="AS149" s="458"/>
      <c r="AT149" s="458"/>
      <c r="AU149" s="458"/>
      <c r="AV149" s="458"/>
      <c r="AW149" s="459"/>
    </row>
    <row r="150" spans="2:49" ht="9.75" customHeight="1" x14ac:dyDescent="0.25">
      <c r="B150" s="468"/>
      <c r="C150" s="461"/>
      <c r="D150" s="461"/>
      <c r="E150" s="461"/>
      <c r="F150" s="461"/>
      <c r="G150" s="461"/>
      <c r="H150" s="461"/>
      <c r="I150" s="461"/>
      <c r="J150" s="461"/>
      <c r="K150" s="461"/>
      <c r="L150" s="462"/>
      <c r="M150" s="468"/>
      <c r="N150" s="461"/>
      <c r="O150" s="461"/>
      <c r="P150" s="461"/>
      <c r="Q150" s="461"/>
      <c r="R150" s="461"/>
      <c r="S150" s="461"/>
      <c r="T150" s="461"/>
      <c r="U150" s="461"/>
      <c r="V150" s="461"/>
      <c r="W150" s="461"/>
      <c r="X150" s="461"/>
      <c r="Y150" s="461"/>
      <c r="Z150" s="461"/>
      <c r="AA150" s="461"/>
      <c r="AB150" s="461"/>
      <c r="AC150" s="461"/>
      <c r="AD150" s="461"/>
      <c r="AE150" s="461"/>
      <c r="AF150" s="461"/>
      <c r="AG150" s="461"/>
      <c r="AH150" s="461"/>
      <c r="AI150" s="461"/>
      <c r="AJ150" s="461"/>
      <c r="AK150" s="461"/>
      <c r="AL150" s="461"/>
      <c r="AM150" s="461"/>
      <c r="AN150" s="461"/>
      <c r="AO150" s="461"/>
      <c r="AP150" s="461"/>
      <c r="AQ150" s="461"/>
      <c r="AR150" s="461"/>
      <c r="AS150" s="461"/>
      <c r="AT150" s="461"/>
      <c r="AU150" s="461"/>
      <c r="AV150" s="461"/>
      <c r="AW150" s="462"/>
    </row>
    <row r="151" spans="2:49" ht="9.75" customHeight="1" x14ac:dyDescent="0.25">
      <c r="B151" s="468"/>
      <c r="C151" s="461"/>
      <c r="D151" s="461"/>
      <c r="E151" s="461"/>
      <c r="F151" s="461"/>
      <c r="G151" s="461"/>
      <c r="H151" s="461"/>
      <c r="I151" s="461"/>
      <c r="J151" s="461"/>
      <c r="K151" s="461"/>
      <c r="L151" s="462"/>
      <c r="M151" s="468"/>
      <c r="N151" s="461"/>
      <c r="O151" s="461"/>
      <c r="P151" s="461"/>
      <c r="Q151" s="461"/>
      <c r="R151" s="461"/>
      <c r="S151" s="461"/>
      <c r="T151" s="461"/>
      <c r="U151" s="461"/>
      <c r="V151" s="461"/>
      <c r="W151" s="461"/>
      <c r="X151" s="461"/>
      <c r="Y151" s="461"/>
      <c r="Z151" s="461"/>
      <c r="AA151" s="461"/>
      <c r="AB151" s="461"/>
      <c r="AC151" s="461"/>
      <c r="AD151" s="461"/>
      <c r="AE151" s="461"/>
      <c r="AF151" s="461"/>
      <c r="AG151" s="461"/>
      <c r="AH151" s="461"/>
      <c r="AI151" s="461"/>
      <c r="AJ151" s="461"/>
      <c r="AK151" s="461"/>
      <c r="AL151" s="461"/>
      <c r="AM151" s="461"/>
      <c r="AN151" s="461"/>
      <c r="AO151" s="461"/>
      <c r="AP151" s="461"/>
      <c r="AQ151" s="461"/>
      <c r="AR151" s="461"/>
      <c r="AS151" s="461"/>
      <c r="AT151" s="461"/>
      <c r="AU151" s="461"/>
      <c r="AV151" s="461"/>
      <c r="AW151" s="462"/>
    </row>
    <row r="152" spans="2:49" ht="9.75" customHeight="1" x14ac:dyDescent="0.25">
      <c r="B152" s="468"/>
      <c r="C152" s="461"/>
      <c r="D152" s="461"/>
      <c r="E152" s="461"/>
      <c r="F152" s="461"/>
      <c r="G152" s="461"/>
      <c r="H152" s="461"/>
      <c r="I152" s="461"/>
      <c r="J152" s="461"/>
      <c r="K152" s="461"/>
      <c r="L152" s="462"/>
      <c r="M152" s="468"/>
      <c r="N152" s="461"/>
      <c r="O152" s="461"/>
      <c r="P152" s="461"/>
      <c r="Q152" s="461"/>
      <c r="R152" s="461"/>
      <c r="S152" s="461"/>
      <c r="T152" s="461"/>
      <c r="U152" s="461"/>
      <c r="V152" s="461"/>
      <c r="W152" s="461"/>
      <c r="X152" s="461"/>
      <c r="Y152" s="461"/>
      <c r="Z152" s="461"/>
      <c r="AA152" s="461"/>
      <c r="AB152" s="461"/>
      <c r="AC152" s="461"/>
      <c r="AD152" s="461"/>
      <c r="AE152" s="461"/>
      <c r="AF152" s="461"/>
      <c r="AG152" s="461"/>
      <c r="AH152" s="461"/>
      <c r="AI152" s="461"/>
      <c r="AJ152" s="461"/>
      <c r="AK152" s="461"/>
      <c r="AL152" s="461"/>
      <c r="AM152" s="461"/>
      <c r="AN152" s="461"/>
      <c r="AO152" s="461"/>
      <c r="AP152" s="461"/>
      <c r="AQ152" s="461"/>
      <c r="AR152" s="461"/>
      <c r="AS152" s="461"/>
      <c r="AT152" s="461"/>
      <c r="AU152" s="461"/>
      <c r="AV152" s="461"/>
      <c r="AW152" s="462"/>
    </row>
    <row r="153" spans="2:49" ht="9.75" customHeight="1" x14ac:dyDescent="0.25">
      <c r="B153" s="468"/>
      <c r="C153" s="461"/>
      <c r="D153" s="461"/>
      <c r="E153" s="461"/>
      <c r="F153" s="461"/>
      <c r="G153" s="461"/>
      <c r="H153" s="461"/>
      <c r="I153" s="461"/>
      <c r="J153" s="461"/>
      <c r="K153" s="461"/>
      <c r="L153" s="462"/>
      <c r="M153" s="468"/>
      <c r="N153" s="461"/>
      <c r="O153" s="461"/>
      <c r="P153" s="461"/>
      <c r="Q153" s="461"/>
      <c r="R153" s="461"/>
      <c r="S153" s="461"/>
      <c r="T153" s="461"/>
      <c r="U153" s="461"/>
      <c r="V153" s="461"/>
      <c r="W153" s="461"/>
      <c r="X153" s="461"/>
      <c r="Y153" s="461"/>
      <c r="Z153" s="461"/>
      <c r="AA153" s="461"/>
      <c r="AB153" s="461"/>
      <c r="AC153" s="461"/>
      <c r="AD153" s="461"/>
      <c r="AE153" s="461"/>
      <c r="AF153" s="461"/>
      <c r="AG153" s="461"/>
      <c r="AH153" s="461"/>
      <c r="AI153" s="461"/>
      <c r="AJ153" s="461"/>
      <c r="AK153" s="461"/>
      <c r="AL153" s="461"/>
      <c r="AM153" s="461"/>
      <c r="AN153" s="461"/>
      <c r="AO153" s="461"/>
      <c r="AP153" s="461"/>
      <c r="AQ153" s="461"/>
      <c r="AR153" s="461"/>
      <c r="AS153" s="461"/>
      <c r="AT153" s="461"/>
      <c r="AU153" s="461"/>
      <c r="AV153" s="461"/>
      <c r="AW153" s="462"/>
    </row>
    <row r="154" spans="2:49" ht="9.75" customHeight="1" x14ac:dyDescent="0.25">
      <c r="B154" s="470"/>
      <c r="C154" s="464"/>
      <c r="D154" s="464"/>
      <c r="E154" s="464"/>
      <c r="F154" s="464"/>
      <c r="G154" s="464"/>
      <c r="H154" s="464"/>
      <c r="I154" s="464"/>
      <c r="J154" s="464"/>
      <c r="K154" s="464"/>
      <c r="L154" s="465"/>
      <c r="M154" s="470"/>
      <c r="N154" s="464"/>
      <c r="O154" s="464"/>
      <c r="P154" s="464"/>
      <c r="Q154" s="464"/>
      <c r="R154" s="464"/>
      <c r="S154" s="464"/>
      <c r="T154" s="464"/>
      <c r="U154" s="464"/>
      <c r="V154" s="464"/>
      <c r="W154" s="464"/>
      <c r="X154" s="464"/>
      <c r="Y154" s="464"/>
      <c r="Z154" s="464"/>
      <c r="AA154" s="464"/>
      <c r="AB154" s="464"/>
      <c r="AC154" s="464"/>
      <c r="AD154" s="464"/>
      <c r="AE154" s="464"/>
      <c r="AF154" s="464"/>
      <c r="AG154" s="464"/>
      <c r="AH154" s="464"/>
      <c r="AI154" s="464"/>
      <c r="AJ154" s="464"/>
      <c r="AK154" s="464"/>
      <c r="AL154" s="464"/>
      <c r="AM154" s="464"/>
      <c r="AN154" s="464"/>
      <c r="AO154" s="464"/>
      <c r="AP154" s="464"/>
      <c r="AQ154" s="464"/>
      <c r="AR154" s="464"/>
      <c r="AS154" s="464"/>
      <c r="AT154" s="464"/>
      <c r="AU154" s="464"/>
      <c r="AV154" s="464"/>
      <c r="AW154" s="465"/>
    </row>
    <row r="155" spans="2:49" ht="9.75" customHeight="1" x14ac:dyDescent="0.25">
      <c r="B155" s="5"/>
      <c r="C155" s="472" t="s">
        <v>243</v>
      </c>
      <c r="D155" s="472"/>
      <c r="E155" s="472"/>
      <c r="F155" s="472"/>
      <c r="G155" s="472"/>
      <c r="H155" s="472"/>
      <c r="I155" s="472"/>
      <c r="J155" s="472"/>
      <c r="K155" s="472"/>
      <c r="L155" s="31"/>
      <c r="M155" s="466"/>
      <c r="N155" s="458"/>
      <c r="O155" s="458"/>
      <c r="P155" s="458"/>
      <c r="Q155" s="458"/>
      <c r="R155" s="458"/>
      <c r="S155" s="458"/>
      <c r="T155" s="458"/>
      <c r="U155" s="458"/>
      <c r="V155" s="458"/>
      <c r="W155" s="458"/>
      <c r="X155" s="458"/>
      <c r="Y155" s="458"/>
      <c r="Z155" s="458"/>
      <c r="AA155" s="458"/>
      <c r="AB155" s="458"/>
      <c r="AC155" s="458"/>
      <c r="AD155" s="458"/>
      <c r="AE155" s="458"/>
      <c r="AF155" s="458"/>
      <c r="AG155" s="458"/>
      <c r="AH155" s="458"/>
      <c r="AI155" s="458"/>
      <c r="AJ155" s="458"/>
      <c r="AK155" s="458"/>
      <c r="AL155" s="458"/>
      <c r="AM155" s="458"/>
      <c r="AN155" s="458"/>
      <c r="AO155" s="458"/>
      <c r="AP155" s="458"/>
      <c r="AQ155" s="458"/>
      <c r="AR155" s="458"/>
      <c r="AS155" s="458"/>
      <c r="AT155" s="458"/>
      <c r="AU155" s="458"/>
      <c r="AV155" s="458"/>
      <c r="AW155" s="459"/>
    </row>
    <row r="156" spans="2:49" ht="9.75" customHeight="1" x14ac:dyDescent="0.25">
      <c r="B156" s="11"/>
      <c r="C156" s="473"/>
      <c r="D156" s="473"/>
      <c r="E156" s="473"/>
      <c r="F156" s="473"/>
      <c r="G156" s="473"/>
      <c r="H156" s="473"/>
      <c r="I156" s="473"/>
      <c r="J156" s="473"/>
      <c r="K156" s="473"/>
      <c r="L156" s="17"/>
      <c r="M156" s="468"/>
      <c r="N156" s="461"/>
      <c r="O156" s="461"/>
      <c r="P156" s="461"/>
      <c r="Q156" s="461"/>
      <c r="R156" s="461"/>
      <c r="S156" s="461"/>
      <c r="T156" s="461"/>
      <c r="U156" s="461"/>
      <c r="V156" s="461"/>
      <c r="W156" s="461"/>
      <c r="X156" s="461"/>
      <c r="Y156" s="461"/>
      <c r="Z156" s="461"/>
      <c r="AA156" s="461"/>
      <c r="AB156" s="461"/>
      <c r="AC156" s="461"/>
      <c r="AD156" s="461"/>
      <c r="AE156" s="461"/>
      <c r="AF156" s="461"/>
      <c r="AG156" s="461"/>
      <c r="AH156" s="461"/>
      <c r="AI156" s="461"/>
      <c r="AJ156" s="461"/>
      <c r="AK156" s="461"/>
      <c r="AL156" s="461"/>
      <c r="AM156" s="461"/>
      <c r="AN156" s="461"/>
      <c r="AO156" s="461"/>
      <c r="AP156" s="461"/>
      <c r="AQ156" s="461"/>
      <c r="AR156" s="461"/>
      <c r="AS156" s="461"/>
      <c r="AT156" s="461"/>
      <c r="AU156" s="461"/>
      <c r="AV156" s="461"/>
      <c r="AW156" s="462"/>
    </row>
    <row r="157" spans="2:49" ht="9.75" customHeight="1" x14ac:dyDescent="0.25">
      <c r="B157" s="11"/>
      <c r="C157" s="473"/>
      <c r="D157" s="473"/>
      <c r="E157" s="473"/>
      <c r="F157" s="473"/>
      <c r="G157" s="473"/>
      <c r="H157" s="473"/>
      <c r="I157" s="473"/>
      <c r="J157" s="473"/>
      <c r="K157" s="473"/>
      <c r="L157" s="17"/>
      <c r="M157" s="468"/>
      <c r="N157" s="461"/>
      <c r="O157" s="461"/>
      <c r="P157" s="461"/>
      <c r="Q157" s="461"/>
      <c r="R157" s="461"/>
      <c r="S157" s="461"/>
      <c r="T157" s="461"/>
      <c r="U157" s="461"/>
      <c r="V157" s="461"/>
      <c r="W157" s="461"/>
      <c r="X157" s="461"/>
      <c r="Y157" s="461"/>
      <c r="Z157" s="461"/>
      <c r="AA157" s="461"/>
      <c r="AB157" s="461"/>
      <c r="AC157" s="461"/>
      <c r="AD157" s="461"/>
      <c r="AE157" s="461"/>
      <c r="AF157" s="461"/>
      <c r="AG157" s="461"/>
      <c r="AH157" s="461"/>
      <c r="AI157" s="461"/>
      <c r="AJ157" s="461"/>
      <c r="AK157" s="461"/>
      <c r="AL157" s="461"/>
      <c r="AM157" s="461"/>
      <c r="AN157" s="461"/>
      <c r="AO157" s="461"/>
      <c r="AP157" s="461"/>
      <c r="AQ157" s="461"/>
      <c r="AR157" s="461"/>
      <c r="AS157" s="461"/>
      <c r="AT157" s="461"/>
      <c r="AU157" s="461"/>
      <c r="AV157" s="461"/>
      <c r="AW157" s="462"/>
    </row>
    <row r="158" spans="2:49" ht="9.75" customHeight="1" x14ac:dyDescent="0.25">
      <c r="B158" s="11"/>
      <c r="C158" s="473"/>
      <c r="D158" s="473"/>
      <c r="E158" s="473"/>
      <c r="F158" s="473"/>
      <c r="G158" s="473"/>
      <c r="H158" s="473"/>
      <c r="I158" s="473"/>
      <c r="J158" s="473"/>
      <c r="K158" s="473"/>
      <c r="L158" s="17"/>
      <c r="M158" s="468"/>
      <c r="N158" s="461"/>
      <c r="O158" s="461"/>
      <c r="P158" s="461"/>
      <c r="Q158" s="461"/>
      <c r="R158" s="461"/>
      <c r="S158" s="461"/>
      <c r="T158" s="461"/>
      <c r="U158" s="461"/>
      <c r="V158" s="461"/>
      <c r="W158" s="461"/>
      <c r="X158" s="461"/>
      <c r="Y158" s="461"/>
      <c r="Z158" s="461"/>
      <c r="AA158" s="461"/>
      <c r="AB158" s="461"/>
      <c r="AC158" s="461"/>
      <c r="AD158" s="461"/>
      <c r="AE158" s="461"/>
      <c r="AF158" s="461"/>
      <c r="AG158" s="461"/>
      <c r="AH158" s="461"/>
      <c r="AI158" s="461"/>
      <c r="AJ158" s="461"/>
      <c r="AK158" s="461"/>
      <c r="AL158" s="461"/>
      <c r="AM158" s="461"/>
      <c r="AN158" s="461"/>
      <c r="AO158" s="461"/>
      <c r="AP158" s="461"/>
      <c r="AQ158" s="461"/>
      <c r="AR158" s="461"/>
      <c r="AS158" s="461"/>
      <c r="AT158" s="461"/>
      <c r="AU158" s="461"/>
      <c r="AV158" s="461"/>
      <c r="AW158" s="462"/>
    </row>
    <row r="159" spans="2:49" ht="9.75" customHeight="1" x14ac:dyDescent="0.25">
      <c r="B159" s="11"/>
      <c r="C159" s="473"/>
      <c r="D159" s="473"/>
      <c r="E159" s="473"/>
      <c r="F159" s="473"/>
      <c r="G159" s="473"/>
      <c r="H159" s="473"/>
      <c r="I159" s="473"/>
      <c r="J159" s="473"/>
      <c r="K159" s="473"/>
      <c r="L159" s="17"/>
      <c r="M159" s="468"/>
      <c r="N159" s="461"/>
      <c r="O159" s="461"/>
      <c r="P159" s="461"/>
      <c r="Q159" s="461"/>
      <c r="R159" s="461"/>
      <c r="S159" s="461"/>
      <c r="T159" s="461"/>
      <c r="U159" s="461"/>
      <c r="V159" s="461"/>
      <c r="W159" s="461"/>
      <c r="X159" s="461"/>
      <c r="Y159" s="461"/>
      <c r="Z159" s="461"/>
      <c r="AA159" s="461"/>
      <c r="AB159" s="461"/>
      <c r="AC159" s="461"/>
      <c r="AD159" s="461"/>
      <c r="AE159" s="461"/>
      <c r="AF159" s="461"/>
      <c r="AG159" s="461"/>
      <c r="AH159" s="461"/>
      <c r="AI159" s="461"/>
      <c r="AJ159" s="461"/>
      <c r="AK159" s="461"/>
      <c r="AL159" s="461"/>
      <c r="AM159" s="461"/>
      <c r="AN159" s="461"/>
      <c r="AO159" s="461"/>
      <c r="AP159" s="461"/>
      <c r="AQ159" s="461"/>
      <c r="AR159" s="461"/>
      <c r="AS159" s="461"/>
      <c r="AT159" s="461"/>
      <c r="AU159" s="461"/>
      <c r="AV159" s="461"/>
      <c r="AW159" s="462"/>
    </row>
    <row r="160" spans="2:49" ht="9.75" customHeight="1" x14ac:dyDescent="0.25">
      <c r="B160" s="159"/>
      <c r="C160" s="474"/>
      <c r="D160" s="474"/>
      <c r="E160" s="474"/>
      <c r="F160" s="474"/>
      <c r="G160" s="474"/>
      <c r="H160" s="474"/>
      <c r="I160" s="474"/>
      <c r="J160" s="474"/>
      <c r="K160" s="474"/>
      <c r="L160" s="160"/>
      <c r="M160" s="470"/>
      <c r="N160" s="464"/>
      <c r="O160" s="464"/>
      <c r="P160" s="464"/>
      <c r="Q160" s="464"/>
      <c r="R160" s="464"/>
      <c r="S160" s="464"/>
      <c r="T160" s="464"/>
      <c r="U160" s="464"/>
      <c r="V160" s="464"/>
      <c r="W160" s="464"/>
      <c r="X160" s="464"/>
      <c r="Y160" s="464"/>
      <c r="Z160" s="464"/>
      <c r="AA160" s="464"/>
      <c r="AB160" s="464"/>
      <c r="AC160" s="464"/>
      <c r="AD160" s="464"/>
      <c r="AE160" s="464"/>
      <c r="AF160" s="464"/>
      <c r="AG160" s="464"/>
      <c r="AH160" s="464"/>
      <c r="AI160" s="464"/>
      <c r="AJ160" s="464"/>
      <c r="AK160" s="464"/>
      <c r="AL160" s="464"/>
      <c r="AM160" s="464"/>
      <c r="AN160" s="464"/>
      <c r="AO160" s="464"/>
      <c r="AP160" s="464"/>
      <c r="AQ160" s="464"/>
      <c r="AR160" s="464"/>
      <c r="AS160" s="464"/>
      <c r="AT160" s="464"/>
      <c r="AU160" s="464"/>
      <c r="AV160" s="464"/>
      <c r="AW160" s="465"/>
    </row>
    <row r="168" spans="2:51" ht="9.75" customHeight="1" x14ac:dyDescent="0.25">
      <c r="B168" s="1226" t="s">
        <v>244</v>
      </c>
      <c r="C168" s="1226"/>
      <c r="D168" s="1226"/>
      <c r="E168" s="1226"/>
      <c r="F168" s="1226"/>
      <c r="G168" s="1226"/>
      <c r="H168" s="1226"/>
      <c r="I168" s="1226"/>
      <c r="J168" s="1226"/>
      <c r="K168" s="1226"/>
      <c r="L168" s="1226"/>
      <c r="M168" s="1226"/>
      <c r="N168" s="1226"/>
      <c r="O168" s="1226"/>
      <c r="P168" s="1226"/>
      <c r="Q168" s="1226"/>
      <c r="R168" s="1226"/>
      <c r="S168" s="1226"/>
      <c r="T168" s="1226"/>
    </row>
    <row r="169" spans="2:51" ht="9.75" customHeight="1" x14ac:dyDescent="0.25">
      <c r="B169" s="1226"/>
      <c r="C169" s="1226"/>
      <c r="D169" s="1226"/>
      <c r="E169" s="1226"/>
      <c r="F169" s="1226"/>
      <c r="G169" s="1226"/>
      <c r="H169" s="1226"/>
      <c r="I169" s="1226"/>
      <c r="J169" s="1226"/>
      <c r="K169" s="1226"/>
      <c r="L169" s="1226"/>
      <c r="M169" s="1226"/>
      <c r="N169" s="1226"/>
      <c r="O169" s="1226"/>
      <c r="P169" s="1226"/>
      <c r="Q169" s="1226"/>
      <c r="R169" s="1226"/>
      <c r="S169" s="1226"/>
      <c r="T169" s="1226"/>
    </row>
    <row r="171" spans="2:51" ht="12" customHeight="1" x14ac:dyDescent="0.25">
      <c r="B171" s="466" t="s">
        <v>245</v>
      </c>
      <c r="C171" s="458"/>
      <c r="D171" s="458"/>
      <c r="E171" s="458"/>
      <c r="F171" s="458"/>
      <c r="G171" s="458"/>
      <c r="H171" s="458"/>
      <c r="I171" s="458"/>
      <c r="J171" s="458"/>
      <c r="K171" s="459"/>
      <c r="L171" s="466" t="s">
        <v>246</v>
      </c>
      <c r="M171" s="458"/>
      <c r="N171" s="458"/>
      <c r="O171" s="458"/>
      <c r="P171" s="458"/>
      <c r="Q171" s="466" t="s">
        <v>247</v>
      </c>
      <c r="R171" s="458"/>
      <c r="S171" s="458"/>
      <c r="T171" s="458"/>
      <c r="U171" s="458"/>
      <c r="V171" s="458"/>
      <c r="W171" s="458"/>
      <c r="X171" s="458"/>
      <c r="Y171" s="459"/>
      <c r="Z171" s="466" t="s">
        <v>248</v>
      </c>
      <c r="AA171" s="458"/>
      <c r="AB171" s="458"/>
      <c r="AC171" s="458"/>
      <c r="AD171" s="458"/>
      <c r="AE171" s="459"/>
      <c r="AF171" s="466" t="s">
        <v>249</v>
      </c>
      <c r="AG171" s="458"/>
      <c r="AH171" s="458"/>
      <c r="AI171" s="458"/>
      <c r="AJ171" s="458"/>
      <c r="AK171" s="458"/>
      <c r="AL171" s="458"/>
      <c r="AM171" s="459"/>
      <c r="AN171" s="466" t="s">
        <v>250</v>
      </c>
      <c r="AO171" s="458"/>
      <c r="AP171" s="459"/>
      <c r="AQ171" s="466" t="s">
        <v>251</v>
      </c>
      <c r="AR171" s="458"/>
      <c r="AS171" s="458"/>
      <c r="AT171" s="458"/>
      <c r="AU171" s="458"/>
      <c r="AV171" s="458"/>
      <c r="AW171" s="458"/>
      <c r="AX171" s="458"/>
      <c r="AY171" s="459"/>
    </row>
    <row r="172" spans="2:51" ht="12" customHeight="1" thickBot="1" x14ac:dyDescent="0.3">
      <c r="B172" s="468"/>
      <c r="C172" s="461"/>
      <c r="D172" s="461"/>
      <c r="E172" s="461"/>
      <c r="F172" s="461"/>
      <c r="G172" s="461"/>
      <c r="H172" s="461"/>
      <c r="I172" s="461"/>
      <c r="J172" s="461"/>
      <c r="K172" s="462"/>
      <c r="L172" s="468"/>
      <c r="M172" s="461"/>
      <c r="N172" s="461"/>
      <c r="O172" s="461"/>
      <c r="P172" s="461"/>
      <c r="Q172" s="468"/>
      <c r="R172" s="461"/>
      <c r="S172" s="461"/>
      <c r="T172" s="461"/>
      <c r="U172" s="461"/>
      <c r="V172" s="461"/>
      <c r="W172" s="461"/>
      <c r="X172" s="461"/>
      <c r="Y172" s="462"/>
      <c r="Z172" s="468"/>
      <c r="AA172" s="461"/>
      <c r="AB172" s="461"/>
      <c r="AC172" s="461"/>
      <c r="AD172" s="461"/>
      <c r="AE172" s="462"/>
      <c r="AF172" s="468"/>
      <c r="AG172" s="461"/>
      <c r="AH172" s="461"/>
      <c r="AI172" s="461"/>
      <c r="AJ172" s="461"/>
      <c r="AK172" s="461"/>
      <c r="AL172" s="461"/>
      <c r="AM172" s="462"/>
      <c r="AN172" s="468"/>
      <c r="AO172" s="461"/>
      <c r="AP172" s="462"/>
      <c r="AQ172" s="468"/>
      <c r="AR172" s="461"/>
      <c r="AS172" s="461"/>
      <c r="AT172" s="461"/>
      <c r="AU172" s="461"/>
      <c r="AV172" s="461"/>
      <c r="AW172" s="461"/>
      <c r="AX172" s="461"/>
      <c r="AY172" s="462"/>
    </row>
    <row r="173" spans="2:51" ht="12" customHeight="1" thickTop="1" x14ac:dyDescent="0.2">
      <c r="B173" s="1274" t="s">
        <v>252</v>
      </c>
      <c r="C173" s="1275"/>
      <c r="D173" s="43"/>
      <c r="E173" s="1276" t="s">
        <v>253</v>
      </c>
      <c r="F173" s="1276"/>
      <c r="G173" s="1276"/>
      <c r="H173" s="1276"/>
      <c r="I173" s="1276"/>
      <c r="J173" s="1276"/>
      <c r="K173" s="44"/>
      <c r="L173" s="1277"/>
      <c r="M173" s="1278"/>
      <c r="N173" s="1278"/>
      <c r="O173" s="1267" t="s">
        <v>254</v>
      </c>
      <c r="P173" s="1267"/>
      <c r="Q173" s="1272"/>
      <c r="R173" s="1273"/>
      <c r="S173" s="1273"/>
      <c r="T173" s="1273"/>
      <c r="U173" s="1273"/>
      <c r="V173" s="1273"/>
      <c r="W173" s="1273"/>
      <c r="X173" s="1267" t="s">
        <v>26</v>
      </c>
      <c r="Y173" s="1268"/>
      <c r="Z173" s="1294" t="s">
        <v>255</v>
      </c>
      <c r="AA173" s="1295"/>
      <c r="AB173" s="1295"/>
      <c r="AC173" s="1295"/>
      <c r="AD173" s="1295"/>
      <c r="AE173" s="1296"/>
      <c r="AF173" s="1269"/>
      <c r="AG173" s="1270"/>
      <c r="AH173" s="1270"/>
      <c r="AI173" s="1270"/>
      <c r="AJ173" s="1270"/>
      <c r="AK173" s="1270"/>
      <c r="AL173" s="1270"/>
      <c r="AM173" s="1271"/>
      <c r="AN173" s="622"/>
      <c r="AO173" s="623"/>
      <c r="AP173" s="624"/>
      <c r="AQ173" s="1272"/>
      <c r="AR173" s="1273"/>
      <c r="AS173" s="1273"/>
      <c r="AT173" s="1273"/>
      <c r="AU173" s="1273"/>
      <c r="AV173" s="1273"/>
      <c r="AW173" s="1273"/>
      <c r="AX173" s="1267" t="s">
        <v>26</v>
      </c>
      <c r="AY173" s="1268"/>
    </row>
    <row r="174" spans="2:51" ht="12" customHeight="1" x14ac:dyDescent="0.25">
      <c r="B174" s="475"/>
      <c r="C174" s="476"/>
      <c r="D174" s="13"/>
      <c r="E174" s="473"/>
      <c r="F174" s="473"/>
      <c r="G174" s="473"/>
      <c r="H174" s="473"/>
      <c r="I174" s="473"/>
      <c r="J174" s="473"/>
      <c r="K174" s="12"/>
      <c r="L174" s="1257"/>
      <c r="M174" s="1258"/>
      <c r="N174" s="1258"/>
      <c r="O174" s="505"/>
      <c r="P174" s="505"/>
      <c r="Q174" s="1245"/>
      <c r="R174" s="1246"/>
      <c r="S174" s="1246"/>
      <c r="T174" s="1246"/>
      <c r="U174" s="1246"/>
      <c r="V174" s="1246"/>
      <c r="W174" s="1246"/>
      <c r="X174" s="505"/>
      <c r="Y174" s="506"/>
      <c r="Z174" s="1290"/>
      <c r="AA174" s="1291"/>
      <c r="AB174" s="1291"/>
      <c r="AC174" s="1291"/>
      <c r="AD174" s="523" t="s">
        <v>256</v>
      </c>
      <c r="AE174" s="524"/>
      <c r="AF174" s="1237"/>
      <c r="AG174" s="1238"/>
      <c r="AH174" s="1238"/>
      <c r="AI174" s="1238"/>
      <c r="AJ174" s="1238"/>
      <c r="AK174" s="1238"/>
      <c r="AL174" s="1238"/>
      <c r="AM174" s="1239"/>
      <c r="AN174" s="468"/>
      <c r="AO174" s="461"/>
      <c r="AP174" s="462"/>
      <c r="AQ174" s="1245"/>
      <c r="AR174" s="1246"/>
      <c r="AS174" s="1246"/>
      <c r="AT174" s="1246"/>
      <c r="AU174" s="1246"/>
      <c r="AV174" s="1246"/>
      <c r="AW174" s="1246"/>
      <c r="AX174" s="505"/>
      <c r="AY174" s="506"/>
    </row>
    <row r="175" spans="2:51" ht="12" customHeight="1" x14ac:dyDescent="0.25">
      <c r="B175" s="475"/>
      <c r="C175" s="476"/>
      <c r="D175" s="15"/>
      <c r="E175" s="474"/>
      <c r="F175" s="474"/>
      <c r="G175" s="474"/>
      <c r="H175" s="474"/>
      <c r="I175" s="474"/>
      <c r="J175" s="474"/>
      <c r="K175" s="10"/>
      <c r="L175" s="1259"/>
      <c r="M175" s="1260"/>
      <c r="N175" s="1260"/>
      <c r="O175" s="508"/>
      <c r="P175" s="508"/>
      <c r="Q175" s="1247"/>
      <c r="R175" s="1248"/>
      <c r="S175" s="1248"/>
      <c r="T175" s="1248"/>
      <c r="U175" s="1248"/>
      <c r="V175" s="1248"/>
      <c r="W175" s="1248"/>
      <c r="X175" s="508"/>
      <c r="Y175" s="509"/>
      <c r="Z175" s="1292"/>
      <c r="AA175" s="1293"/>
      <c r="AB175" s="1293"/>
      <c r="AC175" s="1293"/>
      <c r="AD175" s="525"/>
      <c r="AE175" s="526"/>
      <c r="AF175" s="1240"/>
      <c r="AG175" s="1241"/>
      <c r="AH175" s="1241"/>
      <c r="AI175" s="1241"/>
      <c r="AJ175" s="1241"/>
      <c r="AK175" s="1241"/>
      <c r="AL175" s="1241"/>
      <c r="AM175" s="1242"/>
      <c r="AN175" s="470"/>
      <c r="AO175" s="464"/>
      <c r="AP175" s="465"/>
      <c r="AQ175" s="1247"/>
      <c r="AR175" s="1248"/>
      <c r="AS175" s="1248"/>
      <c r="AT175" s="1248"/>
      <c r="AU175" s="1248"/>
      <c r="AV175" s="1248"/>
      <c r="AW175" s="1248"/>
      <c r="AX175" s="508"/>
      <c r="AY175" s="509"/>
    </row>
    <row r="176" spans="2:51" ht="12" customHeight="1" x14ac:dyDescent="0.25">
      <c r="B176" s="475"/>
      <c r="C176" s="476"/>
      <c r="D176" s="40"/>
      <c r="E176" s="458"/>
      <c r="F176" s="458"/>
      <c r="G176" s="458"/>
      <c r="H176" s="458"/>
      <c r="I176" s="458"/>
      <c r="J176" s="458"/>
      <c r="K176" s="6"/>
      <c r="L176" s="1255"/>
      <c r="M176" s="1256"/>
      <c r="N176" s="1256"/>
      <c r="O176" s="502" t="s">
        <v>257</v>
      </c>
      <c r="P176" s="502"/>
      <c r="Q176" s="1243"/>
      <c r="R176" s="1244"/>
      <c r="S176" s="1244"/>
      <c r="T176" s="1244"/>
      <c r="U176" s="1244"/>
      <c r="V176" s="1244"/>
      <c r="W176" s="1244"/>
      <c r="X176" s="502" t="s">
        <v>26</v>
      </c>
      <c r="Y176" s="503"/>
      <c r="Z176" s="1232"/>
      <c r="AA176" s="1233"/>
      <c r="AB176" s="1233"/>
      <c r="AC176" s="1233"/>
      <c r="AD176" s="502" t="s">
        <v>256</v>
      </c>
      <c r="AE176" s="503"/>
      <c r="AF176" s="1234"/>
      <c r="AG176" s="1235"/>
      <c r="AH176" s="1235"/>
      <c r="AI176" s="1235"/>
      <c r="AJ176" s="1235"/>
      <c r="AK176" s="1235"/>
      <c r="AL176" s="1235"/>
      <c r="AM176" s="1236"/>
      <c r="AN176" s="466"/>
      <c r="AO176" s="458"/>
      <c r="AP176" s="459"/>
      <c r="AQ176" s="1243"/>
      <c r="AR176" s="1244"/>
      <c r="AS176" s="1244"/>
      <c r="AT176" s="1244"/>
      <c r="AU176" s="1244"/>
      <c r="AV176" s="1244"/>
      <c r="AW176" s="1244"/>
      <c r="AX176" s="502" t="s">
        <v>26</v>
      </c>
      <c r="AY176" s="503"/>
    </row>
    <row r="177" spans="2:51" ht="12" customHeight="1" x14ac:dyDescent="0.25">
      <c r="B177" s="475"/>
      <c r="C177" s="476"/>
      <c r="D177" s="13"/>
      <c r="E177" s="461"/>
      <c r="F177" s="461"/>
      <c r="G177" s="461"/>
      <c r="H177" s="461"/>
      <c r="I177" s="461"/>
      <c r="J177" s="461"/>
      <c r="K177" s="12"/>
      <c r="L177" s="1257"/>
      <c r="M177" s="1258"/>
      <c r="N177" s="1258"/>
      <c r="O177" s="505"/>
      <c r="P177" s="505"/>
      <c r="Q177" s="1245"/>
      <c r="R177" s="1246"/>
      <c r="S177" s="1246"/>
      <c r="T177" s="1246"/>
      <c r="U177" s="1246"/>
      <c r="V177" s="1246"/>
      <c r="W177" s="1246"/>
      <c r="X177" s="505"/>
      <c r="Y177" s="506"/>
      <c r="Z177" s="573"/>
      <c r="AA177" s="574"/>
      <c r="AB177" s="574"/>
      <c r="AC177" s="574"/>
      <c r="AD177" s="505"/>
      <c r="AE177" s="506"/>
      <c r="AF177" s="1237"/>
      <c r="AG177" s="1238"/>
      <c r="AH177" s="1238"/>
      <c r="AI177" s="1238"/>
      <c r="AJ177" s="1238"/>
      <c r="AK177" s="1238"/>
      <c r="AL177" s="1238"/>
      <c r="AM177" s="1239"/>
      <c r="AN177" s="468"/>
      <c r="AO177" s="461"/>
      <c r="AP177" s="462"/>
      <c r="AQ177" s="1245"/>
      <c r="AR177" s="1246"/>
      <c r="AS177" s="1246"/>
      <c r="AT177" s="1246"/>
      <c r="AU177" s="1246"/>
      <c r="AV177" s="1246"/>
      <c r="AW177" s="1246"/>
      <c r="AX177" s="505"/>
      <c r="AY177" s="506"/>
    </row>
    <row r="178" spans="2:51" ht="12" customHeight="1" x14ac:dyDescent="0.25">
      <c r="B178" s="475"/>
      <c r="C178" s="476"/>
      <c r="D178" s="15"/>
      <c r="E178" s="464"/>
      <c r="F178" s="464"/>
      <c r="G178" s="464"/>
      <c r="H178" s="464"/>
      <c r="I178" s="464"/>
      <c r="J178" s="464"/>
      <c r="K178" s="10"/>
      <c r="L178" s="1259"/>
      <c r="M178" s="1260"/>
      <c r="N178" s="1260"/>
      <c r="O178" s="508"/>
      <c r="P178" s="508"/>
      <c r="Q178" s="1247"/>
      <c r="R178" s="1248"/>
      <c r="S178" s="1248"/>
      <c r="T178" s="1248"/>
      <c r="U178" s="1248"/>
      <c r="V178" s="1248"/>
      <c r="W178" s="1248"/>
      <c r="X178" s="508"/>
      <c r="Y178" s="509"/>
      <c r="Z178" s="1222"/>
      <c r="AA178" s="1223"/>
      <c r="AB178" s="1223"/>
      <c r="AC178" s="1223"/>
      <c r="AD178" s="508"/>
      <c r="AE178" s="509"/>
      <c r="AF178" s="1240"/>
      <c r="AG178" s="1241"/>
      <c r="AH178" s="1241"/>
      <c r="AI178" s="1241"/>
      <c r="AJ178" s="1241"/>
      <c r="AK178" s="1241"/>
      <c r="AL178" s="1241"/>
      <c r="AM178" s="1242"/>
      <c r="AN178" s="470"/>
      <c r="AO178" s="464"/>
      <c r="AP178" s="465"/>
      <c r="AQ178" s="1247"/>
      <c r="AR178" s="1248"/>
      <c r="AS178" s="1248"/>
      <c r="AT178" s="1248"/>
      <c r="AU178" s="1248"/>
      <c r="AV178" s="1248"/>
      <c r="AW178" s="1248"/>
      <c r="AX178" s="508"/>
      <c r="AY178" s="509"/>
    </row>
    <row r="179" spans="2:51" ht="12" customHeight="1" x14ac:dyDescent="0.25">
      <c r="B179" s="475"/>
      <c r="C179" s="476"/>
      <c r="D179" s="40"/>
      <c r="E179" s="458"/>
      <c r="F179" s="458"/>
      <c r="G179" s="458"/>
      <c r="H179" s="458"/>
      <c r="I179" s="458"/>
      <c r="J179" s="458"/>
      <c r="K179" s="6"/>
      <c r="L179" s="1255"/>
      <c r="M179" s="1256"/>
      <c r="N179" s="1256"/>
      <c r="O179" s="502" t="s">
        <v>258</v>
      </c>
      <c r="P179" s="502"/>
      <c r="Q179" s="1243"/>
      <c r="R179" s="1244"/>
      <c r="S179" s="1244"/>
      <c r="T179" s="1244"/>
      <c r="U179" s="1244"/>
      <c r="V179" s="1244"/>
      <c r="W179" s="1244"/>
      <c r="X179" s="502" t="s">
        <v>26</v>
      </c>
      <c r="Y179" s="503"/>
      <c r="Z179" s="1232"/>
      <c r="AA179" s="1233"/>
      <c r="AB179" s="1233"/>
      <c r="AC179" s="1233"/>
      <c r="AD179" s="502" t="s">
        <v>256</v>
      </c>
      <c r="AE179" s="503"/>
      <c r="AF179" s="1234"/>
      <c r="AG179" s="1235"/>
      <c r="AH179" s="1235"/>
      <c r="AI179" s="1235"/>
      <c r="AJ179" s="1235"/>
      <c r="AK179" s="1235"/>
      <c r="AL179" s="1235"/>
      <c r="AM179" s="1236"/>
      <c r="AN179" s="466"/>
      <c r="AO179" s="458"/>
      <c r="AP179" s="459"/>
      <c r="AQ179" s="1243"/>
      <c r="AR179" s="1244"/>
      <c r="AS179" s="1244"/>
      <c r="AT179" s="1244"/>
      <c r="AU179" s="1244"/>
      <c r="AV179" s="1244"/>
      <c r="AW179" s="1244"/>
      <c r="AX179" s="502" t="s">
        <v>26</v>
      </c>
      <c r="AY179" s="503"/>
    </row>
    <row r="180" spans="2:51" ht="12" customHeight="1" x14ac:dyDescent="0.25">
      <c r="B180" s="475"/>
      <c r="C180" s="476"/>
      <c r="D180" s="13"/>
      <c r="E180" s="461"/>
      <c r="F180" s="461"/>
      <c r="G180" s="461"/>
      <c r="H180" s="461"/>
      <c r="I180" s="461"/>
      <c r="J180" s="461"/>
      <c r="K180" s="12"/>
      <c r="L180" s="1257"/>
      <c r="M180" s="1258"/>
      <c r="N180" s="1258"/>
      <c r="O180" s="505"/>
      <c r="P180" s="505"/>
      <c r="Q180" s="1245"/>
      <c r="R180" s="1246"/>
      <c r="S180" s="1246"/>
      <c r="T180" s="1246"/>
      <c r="U180" s="1246"/>
      <c r="V180" s="1246"/>
      <c r="W180" s="1246"/>
      <c r="X180" s="505"/>
      <c r="Y180" s="506"/>
      <c r="Z180" s="573"/>
      <c r="AA180" s="574"/>
      <c r="AB180" s="574"/>
      <c r="AC180" s="574"/>
      <c r="AD180" s="505"/>
      <c r="AE180" s="506"/>
      <c r="AF180" s="1237"/>
      <c r="AG180" s="1238"/>
      <c r="AH180" s="1238"/>
      <c r="AI180" s="1238"/>
      <c r="AJ180" s="1238"/>
      <c r="AK180" s="1238"/>
      <c r="AL180" s="1238"/>
      <c r="AM180" s="1239"/>
      <c r="AN180" s="468"/>
      <c r="AO180" s="461"/>
      <c r="AP180" s="462"/>
      <c r="AQ180" s="1245"/>
      <c r="AR180" s="1246"/>
      <c r="AS180" s="1246"/>
      <c r="AT180" s="1246"/>
      <c r="AU180" s="1246"/>
      <c r="AV180" s="1246"/>
      <c r="AW180" s="1246"/>
      <c r="AX180" s="505"/>
      <c r="AY180" s="506"/>
    </row>
    <row r="181" spans="2:51" ht="12" customHeight="1" x14ac:dyDescent="0.25">
      <c r="B181" s="475"/>
      <c r="C181" s="476"/>
      <c r="D181" s="15"/>
      <c r="E181" s="464"/>
      <c r="F181" s="464"/>
      <c r="G181" s="464"/>
      <c r="H181" s="464"/>
      <c r="I181" s="464"/>
      <c r="J181" s="464"/>
      <c r="K181" s="10"/>
      <c r="L181" s="1259"/>
      <c r="M181" s="1260"/>
      <c r="N181" s="1260"/>
      <c r="O181" s="508"/>
      <c r="P181" s="508"/>
      <c r="Q181" s="1247"/>
      <c r="R181" s="1248"/>
      <c r="S181" s="1248"/>
      <c r="T181" s="1248"/>
      <c r="U181" s="1248"/>
      <c r="V181" s="1248"/>
      <c r="W181" s="1248"/>
      <c r="X181" s="508"/>
      <c r="Y181" s="509"/>
      <c r="Z181" s="1222"/>
      <c r="AA181" s="1223"/>
      <c r="AB181" s="1223"/>
      <c r="AC181" s="1223"/>
      <c r="AD181" s="508"/>
      <c r="AE181" s="509"/>
      <c r="AF181" s="1240"/>
      <c r="AG181" s="1241"/>
      <c r="AH181" s="1241"/>
      <c r="AI181" s="1241"/>
      <c r="AJ181" s="1241"/>
      <c r="AK181" s="1241"/>
      <c r="AL181" s="1241"/>
      <c r="AM181" s="1242"/>
      <c r="AN181" s="470"/>
      <c r="AO181" s="464"/>
      <c r="AP181" s="465"/>
      <c r="AQ181" s="1247"/>
      <c r="AR181" s="1248"/>
      <c r="AS181" s="1248"/>
      <c r="AT181" s="1248"/>
      <c r="AU181" s="1248"/>
      <c r="AV181" s="1248"/>
      <c r="AW181" s="1248"/>
      <c r="AX181" s="508"/>
      <c r="AY181" s="509"/>
    </row>
    <row r="182" spans="2:51" ht="12" customHeight="1" x14ac:dyDescent="0.25">
      <c r="B182" s="475"/>
      <c r="C182" s="476"/>
      <c r="D182" s="40"/>
      <c r="E182" s="458" t="s">
        <v>259</v>
      </c>
      <c r="F182" s="458"/>
      <c r="G182" s="458"/>
      <c r="H182" s="458"/>
      <c r="I182" s="458"/>
      <c r="J182" s="458"/>
      <c r="K182" s="6"/>
      <c r="L182" s="1255"/>
      <c r="M182" s="1256"/>
      <c r="N182" s="1256"/>
      <c r="O182" s="502"/>
      <c r="P182" s="502"/>
      <c r="Q182" s="1243"/>
      <c r="R182" s="1244"/>
      <c r="S182" s="1244"/>
      <c r="T182" s="1244"/>
      <c r="U182" s="1244"/>
      <c r="V182" s="1244"/>
      <c r="W182" s="1244"/>
      <c r="X182" s="502" t="s">
        <v>26</v>
      </c>
      <c r="Y182" s="503"/>
      <c r="Z182" s="1232"/>
      <c r="AA182" s="1233"/>
      <c r="AB182" s="1233"/>
      <c r="AC182" s="1233"/>
      <c r="AD182" s="502"/>
      <c r="AE182" s="503"/>
      <c r="AF182" s="1234"/>
      <c r="AG182" s="1235"/>
      <c r="AH182" s="1235"/>
      <c r="AI182" s="1235"/>
      <c r="AJ182" s="1235"/>
      <c r="AK182" s="1235"/>
      <c r="AL182" s="1235"/>
      <c r="AM182" s="1236"/>
      <c r="AN182" s="466" t="s">
        <v>260</v>
      </c>
      <c r="AO182" s="458"/>
      <c r="AP182" s="459"/>
      <c r="AQ182" s="1243"/>
      <c r="AR182" s="1244"/>
      <c r="AS182" s="1244"/>
      <c r="AT182" s="1244"/>
      <c r="AU182" s="1244"/>
      <c r="AV182" s="1244"/>
      <c r="AW182" s="1244"/>
      <c r="AX182" s="502" t="s">
        <v>26</v>
      </c>
      <c r="AY182" s="503"/>
    </row>
    <row r="183" spans="2:51" ht="12" customHeight="1" x14ac:dyDescent="0.25">
      <c r="B183" s="475"/>
      <c r="C183" s="476"/>
      <c r="D183" s="13"/>
      <c r="E183" s="461"/>
      <c r="F183" s="461"/>
      <c r="G183" s="461"/>
      <c r="H183" s="461"/>
      <c r="I183" s="461"/>
      <c r="J183" s="461"/>
      <c r="K183" s="12"/>
      <c r="L183" s="1257"/>
      <c r="M183" s="1258"/>
      <c r="N183" s="1258"/>
      <c r="O183" s="505"/>
      <c r="P183" s="505"/>
      <c r="Q183" s="1245"/>
      <c r="R183" s="1246"/>
      <c r="S183" s="1246"/>
      <c r="T183" s="1246"/>
      <c r="U183" s="1246"/>
      <c r="V183" s="1246"/>
      <c r="W183" s="1246"/>
      <c r="X183" s="505"/>
      <c r="Y183" s="506"/>
      <c r="Z183" s="573"/>
      <c r="AA183" s="574"/>
      <c r="AB183" s="574"/>
      <c r="AC183" s="574"/>
      <c r="AD183" s="505"/>
      <c r="AE183" s="506"/>
      <c r="AF183" s="1237"/>
      <c r="AG183" s="1238"/>
      <c r="AH183" s="1238"/>
      <c r="AI183" s="1238"/>
      <c r="AJ183" s="1238"/>
      <c r="AK183" s="1238"/>
      <c r="AL183" s="1238"/>
      <c r="AM183" s="1239"/>
      <c r="AN183" s="468"/>
      <c r="AO183" s="461"/>
      <c r="AP183" s="462"/>
      <c r="AQ183" s="1245"/>
      <c r="AR183" s="1246"/>
      <c r="AS183" s="1246"/>
      <c r="AT183" s="1246"/>
      <c r="AU183" s="1246"/>
      <c r="AV183" s="1246"/>
      <c r="AW183" s="1246"/>
      <c r="AX183" s="505"/>
      <c r="AY183" s="506"/>
    </row>
    <row r="184" spans="2:51" ht="12" customHeight="1" thickBot="1" x14ac:dyDescent="0.3">
      <c r="B184" s="494"/>
      <c r="C184" s="495"/>
      <c r="D184" s="41"/>
      <c r="E184" s="482"/>
      <c r="F184" s="482"/>
      <c r="G184" s="482"/>
      <c r="H184" s="482"/>
      <c r="I184" s="482"/>
      <c r="J184" s="482"/>
      <c r="K184" s="42"/>
      <c r="L184" s="1288"/>
      <c r="M184" s="1289"/>
      <c r="N184" s="1289"/>
      <c r="O184" s="1281"/>
      <c r="P184" s="1281"/>
      <c r="Q184" s="1286"/>
      <c r="R184" s="1287"/>
      <c r="S184" s="1287"/>
      <c r="T184" s="1287"/>
      <c r="U184" s="1287"/>
      <c r="V184" s="1287"/>
      <c r="W184" s="1287"/>
      <c r="X184" s="1281"/>
      <c r="Y184" s="1282"/>
      <c r="Z184" s="1279"/>
      <c r="AA184" s="1280"/>
      <c r="AB184" s="1280"/>
      <c r="AC184" s="1280"/>
      <c r="AD184" s="1281"/>
      <c r="AE184" s="1282"/>
      <c r="AF184" s="1283"/>
      <c r="AG184" s="1284"/>
      <c r="AH184" s="1284"/>
      <c r="AI184" s="1284"/>
      <c r="AJ184" s="1284"/>
      <c r="AK184" s="1284"/>
      <c r="AL184" s="1284"/>
      <c r="AM184" s="1285"/>
      <c r="AN184" s="479"/>
      <c r="AO184" s="482"/>
      <c r="AP184" s="483"/>
      <c r="AQ184" s="1286"/>
      <c r="AR184" s="1287"/>
      <c r="AS184" s="1287"/>
      <c r="AT184" s="1287"/>
      <c r="AU184" s="1287"/>
      <c r="AV184" s="1287"/>
      <c r="AW184" s="1287"/>
      <c r="AX184" s="1281"/>
      <c r="AY184" s="1282"/>
    </row>
    <row r="185" spans="2:51" ht="12" customHeight="1" thickTop="1" x14ac:dyDescent="0.25">
      <c r="B185" s="1274" t="s">
        <v>261</v>
      </c>
      <c r="C185" s="1275"/>
      <c r="D185" s="43"/>
      <c r="E185" s="1276" t="s">
        <v>290</v>
      </c>
      <c r="F185" s="1276"/>
      <c r="G185" s="1276"/>
      <c r="H185" s="1276"/>
      <c r="I185" s="1276"/>
      <c r="J185" s="1276"/>
      <c r="K185" s="44"/>
      <c r="L185" s="1277"/>
      <c r="M185" s="1278"/>
      <c r="N185" s="1278"/>
      <c r="O185" s="1267" t="s">
        <v>258</v>
      </c>
      <c r="P185" s="1267"/>
      <c r="Q185" s="1272"/>
      <c r="R185" s="1273"/>
      <c r="S185" s="1273"/>
      <c r="T185" s="1273"/>
      <c r="U185" s="1273"/>
      <c r="V185" s="1273"/>
      <c r="W185" s="1273"/>
      <c r="X185" s="1267" t="s">
        <v>26</v>
      </c>
      <c r="Y185" s="1268"/>
      <c r="Z185" s="1265"/>
      <c r="AA185" s="1266"/>
      <c r="AB185" s="1266"/>
      <c r="AC185" s="1266"/>
      <c r="AD185" s="1267" t="s">
        <v>256</v>
      </c>
      <c r="AE185" s="1268"/>
      <c r="AF185" s="1269"/>
      <c r="AG185" s="1270"/>
      <c r="AH185" s="1270"/>
      <c r="AI185" s="1270"/>
      <c r="AJ185" s="1270"/>
      <c r="AK185" s="1270"/>
      <c r="AL185" s="1270"/>
      <c r="AM185" s="1271"/>
      <c r="AN185" s="622"/>
      <c r="AO185" s="623"/>
      <c r="AP185" s="624"/>
      <c r="AQ185" s="1272"/>
      <c r="AR185" s="1273"/>
      <c r="AS185" s="1273"/>
      <c r="AT185" s="1273"/>
      <c r="AU185" s="1273"/>
      <c r="AV185" s="1273"/>
      <c r="AW185" s="1273"/>
      <c r="AX185" s="1267" t="s">
        <v>26</v>
      </c>
      <c r="AY185" s="1268"/>
    </row>
    <row r="186" spans="2:51" ht="12" customHeight="1" x14ac:dyDescent="0.25">
      <c r="B186" s="475"/>
      <c r="C186" s="476"/>
      <c r="D186" s="13"/>
      <c r="E186" s="473"/>
      <c r="F186" s="473"/>
      <c r="G186" s="473"/>
      <c r="H186" s="473"/>
      <c r="I186" s="473"/>
      <c r="J186" s="473"/>
      <c r="K186" s="12"/>
      <c r="L186" s="1257"/>
      <c r="M186" s="1258"/>
      <c r="N186" s="1258"/>
      <c r="O186" s="505"/>
      <c r="P186" s="505"/>
      <c r="Q186" s="1245"/>
      <c r="R186" s="1246"/>
      <c r="S186" s="1246"/>
      <c r="T186" s="1246"/>
      <c r="U186" s="1246"/>
      <c r="V186" s="1246"/>
      <c r="W186" s="1246"/>
      <c r="X186" s="505"/>
      <c r="Y186" s="506"/>
      <c r="Z186" s="573"/>
      <c r="AA186" s="574"/>
      <c r="AB186" s="574"/>
      <c r="AC186" s="574"/>
      <c r="AD186" s="505"/>
      <c r="AE186" s="506"/>
      <c r="AF186" s="1237"/>
      <c r="AG186" s="1238"/>
      <c r="AH186" s="1238"/>
      <c r="AI186" s="1238"/>
      <c r="AJ186" s="1238"/>
      <c r="AK186" s="1238"/>
      <c r="AL186" s="1238"/>
      <c r="AM186" s="1239"/>
      <c r="AN186" s="468"/>
      <c r="AO186" s="461"/>
      <c r="AP186" s="462"/>
      <c r="AQ186" s="1245"/>
      <c r="AR186" s="1246"/>
      <c r="AS186" s="1246"/>
      <c r="AT186" s="1246"/>
      <c r="AU186" s="1246"/>
      <c r="AV186" s="1246"/>
      <c r="AW186" s="1246"/>
      <c r="AX186" s="505"/>
      <c r="AY186" s="506"/>
    </row>
    <row r="187" spans="2:51" ht="12" customHeight="1" x14ac:dyDescent="0.25">
      <c r="B187" s="475"/>
      <c r="C187" s="476"/>
      <c r="D187" s="15"/>
      <c r="E187" s="474"/>
      <c r="F187" s="474"/>
      <c r="G187" s="474"/>
      <c r="H187" s="474"/>
      <c r="I187" s="474"/>
      <c r="J187" s="474"/>
      <c r="K187" s="10"/>
      <c r="L187" s="1259"/>
      <c r="M187" s="1260"/>
      <c r="N187" s="1260"/>
      <c r="O187" s="508"/>
      <c r="P187" s="508"/>
      <c r="Q187" s="1247"/>
      <c r="R187" s="1248"/>
      <c r="S187" s="1248"/>
      <c r="T187" s="1248"/>
      <c r="U187" s="1248"/>
      <c r="V187" s="1248"/>
      <c r="W187" s="1248"/>
      <c r="X187" s="508"/>
      <c r="Y187" s="509"/>
      <c r="Z187" s="1222"/>
      <c r="AA187" s="1223"/>
      <c r="AB187" s="1223"/>
      <c r="AC187" s="1223"/>
      <c r="AD187" s="508"/>
      <c r="AE187" s="509"/>
      <c r="AF187" s="1240"/>
      <c r="AG187" s="1241"/>
      <c r="AH187" s="1241"/>
      <c r="AI187" s="1241"/>
      <c r="AJ187" s="1241"/>
      <c r="AK187" s="1241"/>
      <c r="AL187" s="1241"/>
      <c r="AM187" s="1242"/>
      <c r="AN187" s="470"/>
      <c r="AO187" s="464"/>
      <c r="AP187" s="465"/>
      <c r="AQ187" s="1247"/>
      <c r="AR187" s="1248"/>
      <c r="AS187" s="1248"/>
      <c r="AT187" s="1248"/>
      <c r="AU187" s="1248"/>
      <c r="AV187" s="1248"/>
      <c r="AW187" s="1248"/>
      <c r="AX187" s="508"/>
      <c r="AY187" s="509"/>
    </row>
    <row r="188" spans="2:51" ht="12" customHeight="1" x14ac:dyDescent="0.25">
      <c r="B188" s="475"/>
      <c r="C188" s="476"/>
      <c r="D188" s="40"/>
      <c r="E188" s="458"/>
      <c r="F188" s="458"/>
      <c r="G188" s="458"/>
      <c r="H188" s="458"/>
      <c r="I188" s="458"/>
      <c r="J188" s="458"/>
      <c r="K188" s="6"/>
      <c r="L188" s="1255"/>
      <c r="M188" s="1256"/>
      <c r="N188" s="1256"/>
      <c r="O188" s="502" t="s">
        <v>258</v>
      </c>
      <c r="P188" s="502"/>
      <c r="Q188" s="1243"/>
      <c r="R188" s="1244"/>
      <c r="S188" s="1244"/>
      <c r="T188" s="1244"/>
      <c r="U188" s="1244"/>
      <c r="V188" s="1244"/>
      <c r="W188" s="1244"/>
      <c r="X188" s="502" t="s">
        <v>26</v>
      </c>
      <c r="Y188" s="503"/>
      <c r="Z188" s="1232"/>
      <c r="AA188" s="1233"/>
      <c r="AB188" s="1233"/>
      <c r="AC188" s="1233"/>
      <c r="AD188" s="502" t="s">
        <v>256</v>
      </c>
      <c r="AE188" s="503"/>
      <c r="AF188" s="1234"/>
      <c r="AG188" s="1235"/>
      <c r="AH188" s="1235"/>
      <c r="AI188" s="1235"/>
      <c r="AJ188" s="1235"/>
      <c r="AK188" s="1235"/>
      <c r="AL188" s="1235"/>
      <c r="AM188" s="1236"/>
      <c r="AN188" s="466"/>
      <c r="AO188" s="458"/>
      <c r="AP188" s="459"/>
      <c r="AQ188" s="1243"/>
      <c r="AR188" s="1244"/>
      <c r="AS188" s="1244"/>
      <c r="AT188" s="1244"/>
      <c r="AU188" s="1244"/>
      <c r="AV188" s="1244"/>
      <c r="AW188" s="1244"/>
      <c r="AX188" s="502" t="s">
        <v>26</v>
      </c>
      <c r="AY188" s="503"/>
    </row>
    <row r="189" spans="2:51" ht="12" customHeight="1" x14ac:dyDescent="0.25">
      <c r="B189" s="475"/>
      <c r="C189" s="476"/>
      <c r="D189" s="13"/>
      <c r="E189" s="461"/>
      <c r="F189" s="461"/>
      <c r="G189" s="461"/>
      <c r="H189" s="461"/>
      <c r="I189" s="461"/>
      <c r="J189" s="461"/>
      <c r="K189" s="12"/>
      <c r="L189" s="1257"/>
      <c r="M189" s="1258"/>
      <c r="N189" s="1258"/>
      <c r="O189" s="505"/>
      <c r="P189" s="505"/>
      <c r="Q189" s="1245"/>
      <c r="R189" s="1246"/>
      <c r="S189" s="1246"/>
      <c r="T189" s="1246"/>
      <c r="U189" s="1246"/>
      <c r="V189" s="1246"/>
      <c r="W189" s="1246"/>
      <c r="X189" s="505"/>
      <c r="Y189" s="506"/>
      <c r="Z189" s="573"/>
      <c r="AA189" s="574"/>
      <c r="AB189" s="574"/>
      <c r="AC189" s="574"/>
      <c r="AD189" s="505"/>
      <c r="AE189" s="506"/>
      <c r="AF189" s="1237"/>
      <c r="AG189" s="1238"/>
      <c r="AH189" s="1238"/>
      <c r="AI189" s="1238"/>
      <c r="AJ189" s="1238"/>
      <c r="AK189" s="1238"/>
      <c r="AL189" s="1238"/>
      <c r="AM189" s="1239"/>
      <c r="AN189" s="468"/>
      <c r="AO189" s="461"/>
      <c r="AP189" s="462"/>
      <c r="AQ189" s="1245"/>
      <c r="AR189" s="1246"/>
      <c r="AS189" s="1246"/>
      <c r="AT189" s="1246"/>
      <c r="AU189" s="1246"/>
      <c r="AV189" s="1246"/>
      <c r="AW189" s="1246"/>
      <c r="AX189" s="505"/>
      <c r="AY189" s="506"/>
    </row>
    <row r="190" spans="2:51" ht="12" customHeight="1" x14ac:dyDescent="0.25">
      <c r="B190" s="475"/>
      <c r="C190" s="476"/>
      <c r="D190" s="15"/>
      <c r="E190" s="464"/>
      <c r="F190" s="464"/>
      <c r="G190" s="464"/>
      <c r="H190" s="464"/>
      <c r="I190" s="464"/>
      <c r="J190" s="464"/>
      <c r="K190" s="10"/>
      <c r="L190" s="1259"/>
      <c r="M190" s="1260"/>
      <c r="N190" s="1260"/>
      <c r="O190" s="508"/>
      <c r="P190" s="508"/>
      <c r="Q190" s="1247"/>
      <c r="R190" s="1248"/>
      <c r="S190" s="1248"/>
      <c r="T190" s="1248"/>
      <c r="U190" s="1248"/>
      <c r="V190" s="1248"/>
      <c r="W190" s="1248"/>
      <c r="X190" s="508"/>
      <c r="Y190" s="509"/>
      <c r="Z190" s="1222"/>
      <c r="AA190" s="1223"/>
      <c r="AB190" s="1223"/>
      <c r="AC190" s="1223"/>
      <c r="AD190" s="508"/>
      <c r="AE190" s="509"/>
      <c r="AF190" s="1240"/>
      <c r="AG190" s="1241"/>
      <c r="AH190" s="1241"/>
      <c r="AI190" s="1241"/>
      <c r="AJ190" s="1241"/>
      <c r="AK190" s="1241"/>
      <c r="AL190" s="1241"/>
      <c r="AM190" s="1242"/>
      <c r="AN190" s="470"/>
      <c r="AO190" s="464"/>
      <c r="AP190" s="465"/>
      <c r="AQ190" s="1247"/>
      <c r="AR190" s="1248"/>
      <c r="AS190" s="1248"/>
      <c r="AT190" s="1248"/>
      <c r="AU190" s="1248"/>
      <c r="AV190" s="1248"/>
      <c r="AW190" s="1248"/>
      <c r="AX190" s="508"/>
      <c r="AY190" s="509"/>
    </row>
    <row r="191" spans="2:51" ht="12" customHeight="1" x14ac:dyDescent="0.25">
      <c r="B191" s="475"/>
      <c r="C191" s="476"/>
      <c r="D191" s="40"/>
      <c r="E191" s="458"/>
      <c r="F191" s="458"/>
      <c r="G191" s="458"/>
      <c r="H191" s="458"/>
      <c r="I191" s="458"/>
      <c r="J191" s="458"/>
      <c r="K191" s="6"/>
      <c r="L191" s="1255"/>
      <c r="M191" s="1256"/>
      <c r="N191" s="1256"/>
      <c r="O191" s="502" t="s">
        <v>258</v>
      </c>
      <c r="P191" s="502"/>
      <c r="Q191" s="1243"/>
      <c r="R191" s="1244"/>
      <c r="S191" s="1244"/>
      <c r="T191" s="1244"/>
      <c r="U191" s="1244"/>
      <c r="V191" s="1244"/>
      <c r="W191" s="1244"/>
      <c r="X191" s="502" t="s">
        <v>26</v>
      </c>
      <c r="Y191" s="503"/>
      <c r="Z191" s="1232"/>
      <c r="AA191" s="1233"/>
      <c r="AB191" s="1233"/>
      <c r="AC191" s="1233"/>
      <c r="AD191" s="502" t="s">
        <v>256</v>
      </c>
      <c r="AE191" s="503"/>
      <c r="AF191" s="1234"/>
      <c r="AG191" s="1235"/>
      <c r="AH191" s="1235"/>
      <c r="AI191" s="1235"/>
      <c r="AJ191" s="1235"/>
      <c r="AK191" s="1235"/>
      <c r="AL191" s="1235"/>
      <c r="AM191" s="1236"/>
      <c r="AN191" s="466"/>
      <c r="AO191" s="458"/>
      <c r="AP191" s="459"/>
      <c r="AQ191" s="1243"/>
      <c r="AR191" s="1244"/>
      <c r="AS191" s="1244"/>
      <c r="AT191" s="1244"/>
      <c r="AU191" s="1244"/>
      <c r="AV191" s="1244"/>
      <c r="AW191" s="1244"/>
      <c r="AX191" s="502" t="s">
        <v>26</v>
      </c>
      <c r="AY191" s="503"/>
    </row>
    <row r="192" spans="2:51" ht="12" customHeight="1" x14ac:dyDescent="0.25">
      <c r="B192" s="475"/>
      <c r="C192" s="476"/>
      <c r="D192" s="13"/>
      <c r="E192" s="461"/>
      <c r="F192" s="461"/>
      <c r="G192" s="461"/>
      <c r="H192" s="461"/>
      <c r="I192" s="461"/>
      <c r="J192" s="461"/>
      <c r="K192" s="12"/>
      <c r="L192" s="1257"/>
      <c r="M192" s="1258"/>
      <c r="N192" s="1258"/>
      <c r="O192" s="505"/>
      <c r="P192" s="505"/>
      <c r="Q192" s="1245"/>
      <c r="R192" s="1246"/>
      <c r="S192" s="1246"/>
      <c r="T192" s="1246"/>
      <c r="U192" s="1246"/>
      <c r="V192" s="1246"/>
      <c r="W192" s="1246"/>
      <c r="X192" s="505"/>
      <c r="Y192" s="506"/>
      <c r="Z192" s="573"/>
      <c r="AA192" s="574"/>
      <c r="AB192" s="574"/>
      <c r="AC192" s="574"/>
      <c r="AD192" s="505"/>
      <c r="AE192" s="506"/>
      <c r="AF192" s="1237"/>
      <c r="AG192" s="1238"/>
      <c r="AH192" s="1238"/>
      <c r="AI192" s="1238"/>
      <c r="AJ192" s="1238"/>
      <c r="AK192" s="1238"/>
      <c r="AL192" s="1238"/>
      <c r="AM192" s="1239"/>
      <c r="AN192" s="468"/>
      <c r="AO192" s="461"/>
      <c r="AP192" s="462"/>
      <c r="AQ192" s="1245"/>
      <c r="AR192" s="1246"/>
      <c r="AS192" s="1246"/>
      <c r="AT192" s="1246"/>
      <c r="AU192" s="1246"/>
      <c r="AV192" s="1246"/>
      <c r="AW192" s="1246"/>
      <c r="AX192" s="505"/>
      <c r="AY192" s="506"/>
    </row>
    <row r="193" spans="2:51" ht="12" customHeight="1" x14ac:dyDescent="0.25">
      <c r="B193" s="475"/>
      <c r="C193" s="476"/>
      <c r="D193" s="15"/>
      <c r="E193" s="464"/>
      <c r="F193" s="464"/>
      <c r="G193" s="464"/>
      <c r="H193" s="464"/>
      <c r="I193" s="464"/>
      <c r="J193" s="464"/>
      <c r="K193" s="10"/>
      <c r="L193" s="1259"/>
      <c r="M193" s="1260"/>
      <c r="N193" s="1260"/>
      <c r="O193" s="508"/>
      <c r="P193" s="508"/>
      <c r="Q193" s="1247"/>
      <c r="R193" s="1248"/>
      <c r="S193" s="1248"/>
      <c r="T193" s="1248"/>
      <c r="U193" s="1248"/>
      <c r="V193" s="1248"/>
      <c r="W193" s="1248"/>
      <c r="X193" s="508"/>
      <c r="Y193" s="509"/>
      <c r="Z193" s="1222"/>
      <c r="AA193" s="1223"/>
      <c r="AB193" s="1223"/>
      <c r="AC193" s="1223"/>
      <c r="AD193" s="508"/>
      <c r="AE193" s="509"/>
      <c r="AF193" s="1240"/>
      <c r="AG193" s="1241"/>
      <c r="AH193" s="1241"/>
      <c r="AI193" s="1241"/>
      <c r="AJ193" s="1241"/>
      <c r="AK193" s="1241"/>
      <c r="AL193" s="1241"/>
      <c r="AM193" s="1242"/>
      <c r="AN193" s="470"/>
      <c r="AO193" s="464"/>
      <c r="AP193" s="465"/>
      <c r="AQ193" s="1247"/>
      <c r="AR193" s="1248"/>
      <c r="AS193" s="1248"/>
      <c r="AT193" s="1248"/>
      <c r="AU193" s="1248"/>
      <c r="AV193" s="1248"/>
      <c r="AW193" s="1248"/>
      <c r="AX193" s="508"/>
      <c r="AY193" s="509"/>
    </row>
    <row r="194" spans="2:51" ht="12" customHeight="1" x14ac:dyDescent="0.25">
      <c r="B194" s="475"/>
      <c r="C194" s="476"/>
      <c r="D194" s="40"/>
      <c r="E194" s="458"/>
      <c r="F194" s="458"/>
      <c r="G194" s="458"/>
      <c r="H194" s="458"/>
      <c r="I194" s="458"/>
      <c r="J194" s="458"/>
      <c r="K194" s="6"/>
      <c r="L194" s="1255"/>
      <c r="M194" s="1256"/>
      <c r="N194" s="1256"/>
      <c r="O194" s="502" t="s">
        <v>258</v>
      </c>
      <c r="P194" s="502"/>
      <c r="Q194" s="1243"/>
      <c r="R194" s="1244"/>
      <c r="S194" s="1244"/>
      <c r="T194" s="1244"/>
      <c r="U194" s="1244"/>
      <c r="V194" s="1244"/>
      <c r="W194" s="1244"/>
      <c r="X194" s="502" t="s">
        <v>26</v>
      </c>
      <c r="Y194" s="503"/>
      <c r="Z194" s="1232"/>
      <c r="AA194" s="1233"/>
      <c r="AB194" s="1233"/>
      <c r="AC194" s="1233"/>
      <c r="AD194" s="502" t="s">
        <v>256</v>
      </c>
      <c r="AE194" s="503"/>
      <c r="AF194" s="1234"/>
      <c r="AG194" s="1235"/>
      <c r="AH194" s="1235"/>
      <c r="AI194" s="1235"/>
      <c r="AJ194" s="1235"/>
      <c r="AK194" s="1235"/>
      <c r="AL194" s="1235"/>
      <c r="AM194" s="1236"/>
      <c r="AN194" s="466"/>
      <c r="AO194" s="458"/>
      <c r="AP194" s="459"/>
      <c r="AQ194" s="1243"/>
      <c r="AR194" s="1244"/>
      <c r="AS194" s="1244"/>
      <c r="AT194" s="1244"/>
      <c r="AU194" s="1244"/>
      <c r="AV194" s="1244"/>
      <c r="AW194" s="1244"/>
      <c r="AX194" s="502" t="s">
        <v>26</v>
      </c>
      <c r="AY194" s="503"/>
    </row>
    <row r="195" spans="2:51" ht="12" customHeight="1" x14ac:dyDescent="0.25">
      <c r="B195" s="475"/>
      <c r="C195" s="476"/>
      <c r="D195" s="13"/>
      <c r="E195" s="461"/>
      <c r="F195" s="461"/>
      <c r="G195" s="461"/>
      <c r="H195" s="461"/>
      <c r="I195" s="461"/>
      <c r="J195" s="461"/>
      <c r="K195" s="12"/>
      <c r="L195" s="1257"/>
      <c r="M195" s="1258"/>
      <c r="N195" s="1258"/>
      <c r="O195" s="505"/>
      <c r="P195" s="505"/>
      <c r="Q195" s="1245"/>
      <c r="R195" s="1246"/>
      <c r="S195" s="1246"/>
      <c r="T195" s="1246"/>
      <c r="U195" s="1246"/>
      <c r="V195" s="1246"/>
      <c r="W195" s="1246"/>
      <c r="X195" s="505"/>
      <c r="Y195" s="506"/>
      <c r="Z195" s="573"/>
      <c r="AA195" s="574"/>
      <c r="AB195" s="574"/>
      <c r="AC195" s="574"/>
      <c r="AD195" s="505"/>
      <c r="AE195" s="506"/>
      <c r="AF195" s="1237"/>
      <c r="AG195" s="1238"/>
      <c r="AH195" s="1238"/>
      <c r="AI195" s="1238"/>
      <c r="AJ195" s="1238"/>
      <c r="AK195" s="1238"/>
      <c r="AL195" s="1238"/>
      <c r="AM195" s="1239"/>
      <c r="AN195" s="468"/>
      <c r="AO195" s="461"/>
      <c r="AP195" s="462"/>
      <c r="AQ195" s="1245"/>
      <c r="AR195" s="1246"/>
      <c r="AS195" s="1246"/>
      <c r="AT195" s="1246"/>
      <c r="AU195" s="1246"/>
      <c r="AV195" s="1246"/>
      <c r="AW195" s="1246"/>
      <c r="AX195" s="505"/>
      <c r="AY195" s="506"/>
    </row>
    <row r="196" spans="2:51" ht="12" customHeight="1" x14ac:dyDescent="0.25">
      <c r="B196" s="475"/>
      <c r="C196" s="476"/>
      <c r="D196" s="15"/>
      <c r="E196" s="464"/>
      <c r="F196" s="464"/>
      <c r="G196" s="464"/>
      <c r="H196" s="464"/>
      <c r="I196" s="464"/>
      <c r="J196" s="464"/>
      <c r="K196" s="10"/>
      <c r="L196" s="1259"/>
      <c r="M196" s="1260"/>
      <c r="N196" s="1260"/>
      <c r="O196" s="508"/>
      <c r="P196" s="508"/>
      <c r="Q196" s="1247"/>
      <c r="R196" s="1248"/>
      <c r="S196" s="1248"/>
      <c r="T196" s="1248"/>
      <c r="U196" s="1248"/>
      <c r="V196" s="1248"/>
      <c r="W196" s="1248"/>
      <c r="X196" s="508"/>
      <c r="Y196" s="509"/>
      <c r="Z196" s="1222"/>
      <c r="AA196" s="1223"/>
      <c r="AB196" s="1223"/>
      <c r="AC196" s="1223"/>
      <c r="AD196" s="508"/>
      <c r="AE196" s="509"/>
      <c r="AF196" s="1240"/>
      <c r="AG196" s="1241"/>
      <c r="AH196" s="1241"/>
      <c r="AI196" s="1241"/>
      <c r="AJ196" s="1241"/>
      <c r="AK196" s="1241"/>
      <c r="AL196" s="1241"/>
      <c r="AM196" s="1242"/>
      <c r="AN196" s="470"/>
      <c r="AO196" s="464"/>
      <c r="AP196" s="465"/>
      <c r="AQ196" s="1247"/>
      <c r="AR196" s="1248"/>
      <c r="AS196" s="1248"/>
      <c r="AT196" s="1248"/>
      <c r="AU196" s="1248"/>
      <c r="AV196" s="1248"/>
      <c r="AW196" s="1248"/>
      <c r="AX196" s="508"/>
      <c r="AY196" s="509"/>
    </row>
    <row r="197" spans="2:51" ht="12" customHeight="1" x14ac:dyDescent="0.25">
      <c r="B197" s="475"/>
      <c r="C197" s="476"/>
      <c r="D197" s="40"/>
      <c r="E197" s="472" t="s">
        <v>241</v>
      </c>
      <c r="F197" s="472"/>
      <c r="G197" s="472"/>
      <c r="H197" s="472"/>
      <c r="I197" s="472"/>
      <c r="J197" s="472"/>
      <c r="K197" s="6"/>
      <c r="L197" s="1255"/>
      <c r="M197" s="1256"/>
      <c r="N197" s="1256"/>
      <c r="O197" s="502" t="s">
        <v>258</v>
      </c>
      <c r="P197" s="502"/>
      <c r="Q197" s="1243"/>
      <c r="R197" s="1244"/>
      <c r="S197" s="1244"/>
      <c r="T197" s="1244"/>
      <c r="U197" s="1244"/>
      <c r="V197" s="1244"/>
      <c r="W197" s="1244"/>
      <c r="X197" s="502" t="s">
        <v>26</v>
      </c>
      <c r="Y197" s="503"/>
      <c r="Z197" s="1232"/>
      <c r="AA197" s="1233"/>
      <c r="AB197" s="1233"/>
      <c r="AC197" s="1233"/>
      <c r="AD197" s="502" t="s">
        <v>256</v>
      </c>
      <c r="AE197" s="503"/>
      <c r="AF197" s="1234"/>
      <c r="AG197" s="1235"/>
      <c r="AH197" s="1235"/>
      <c r="AI197" s="1235"/>
      <c r="AJ197" s="1235"/>
      <c r="AK197" s="1235"/>
      <c r="AL197" s="1235"/>
      <c r="AM197" s="1236"/>
      <c r="AN197" s="466"/>
      <c r="AO197" s="458"/>
      <c r="AP197" s="459"/>
      <c r="AQ197" s="1243"/>
      <c r="AR197" s="1244"/>
      <c r="AS197" s="1244"/>
      <c r="AT197" s="1244"/>
      <c r="AU197" s="1244"/>
      <c r="AV197" s="1244"/>
      <c r="AW197" s="1244"/>
      <c r="AX197" s="502" t="s">
        <v>26</v>
      </c>
      <c r="AY197" s="503"/>
    </row>
    <row r="198" spans="2:51" ht="12" customHeight="1" x14ac:dyDescent="0.25">
      <c r="B198" s="475"/>
      <c r="C198" s="476"/>
      <c r="D198" s="13"/>
      <c r="E198" s="473"/>
      <c r="F198" s="473"/>
      <c r="G198" s="473"/>
      <c r="H198" s="473"/>
      <c r="I198" s="473"/>
      <c r="J198" s="473"/>
      <c r="K198" s="12"/>
      <c r="L198" s="1257"/>
      <c r="M198" s="1258"/>
      <c r="N198" s="1258"/>
      <c r="O198" s="505"/>
      <c r="P198" s="505"/>
      <c r="Q198" s="1245"/>
      <c r="R198" s="1246"/>
      <c r="S198" s="1246"/>
      <c r="T198" s="1246"/>
      <c r="U198" s="1246"/>
      <c r="V198" s="1246"/>
      <c r="W198" s="1246"/>
      <c r="X198" s="505"/>
      <c r="Y198" s="506"/>
      <c r="Z198" s="573"/>
      <c r="AA198" s="574"/>
      <c r="AB198" s="574"/>
      <c r="AC198" s="574"/>
      <c r="AD198" s="505"/>
      <c r="AE198" s="506"/>
      <c r="AF198" s="1237"/>
      <c r="AG198" s="1238"/>
      <c r="AH198" s="1238"/>
      <c r="AI198" s="1238"/>
      <c r="AJ198" s="1238"/>
      <c r="AK198" s="1238"/>
      <c r="AL198" s="1238"/>
      <c r="AM198" s="1239"/>
      <c r="AN198" s="468"/>
      <c r="AO198" s="461"/>
      <c r="AP198" s="462"/>
      <c r="AQ198" s="1245"/>
      <c r="AR198" s="1246"/>
      <c r="AS198" s="1246"/>
      <c r="AT198" s="1246"/>
      <c r="AU198" s="1246"/>
      <c r="AV198" s="1246"/>
      <c r="AW198" s="1246"/>
      <c r="AX198" s="505"/>
      <c r="AY198" s="506"/>
    </row>
    <row r="199" spans="2:51" ht="12" customHeight="1" x14ac:dyDescent="0.25">
      <c r="B199" s="475"/>
      <c r="C199" s="476"/>
      <c r="D199" s="15"/>
      <c r="E199" s="474"/>
      <c r="F199" s="474"/>
      <c r="G199" s="474"/>
      <c r="H199" s="474"/>
      <c r="I199" s="474"/>
      <c r="J199" s="474"/>
      <c r="K199" s="10"/>
      <c r="L199" s="1259"/>
      <c r="M199" s="1260"/>
      <c r="N199" s="1260"/>
      <c r="O199" s="508"/>
      <c r="P199" s="508"/>
      <c r="Q199" s="1247"/>
      <c r="R199" s="1248"/>
      <c r="S199" s="1248"/>
      <c r="T199" s="1248"/>
      <c r="U199" s="1248"/>
      <c r="V199" s="1248"/>
      <c r="W199" s="1248"/>
      <c r="X199" s="508"/>
      <c r="Y199" s="509"/>
      <c r="Z199" s="1222"/>
      <c r="AA199" s="1223"/>
      <c r="AB199" s="1223"/>
      <c r="AC199" s="1223"/>
      <c r="AD199" s="508"/>
      <c r="AE199" s="509"/>
      <c r="AF199" s="1240"/>
      <c r="AG199" s="1241"/>
      <c r="AH199" s="1241"/>
      <c r="AI199" s="1241"/>
      <c r="AJ199" s="1241"/>
      <c r="AK199" s="1241"/>
      <c r="AL199" s="1241"/>
      <c r="AM199" s="1242"/>
      <c r="AN199" s="470"/>
      <c r="AO199" s="464"/>
      <c r="AP199" s="465"/>
      <c r="AQ199" s="1247"/>
      <c r="AR199" s="1248"/>
      <c r="AS199" s="1248"/>
      <c r="AT199" s="1248"/>
      <c r="AU199" s="1248"/>
      <c r="AV199" s="1248"/>
      <c r="AW199" s="1248"/>
      <c r="AX199" s="508"/>
      <c r="AY199" s="509"/>
    </row>
    <row r="200" spans="2:51" ht="12" customHeight="1" x14ac:dyDescent="0.25">
      <c r="B200" s="475"/>
      <c r="C200" s="476"/>
      <c r="D200" s="40"/>
      <c r="E200" s="458"/>
      <c r="F200" s="458"/>
      <c r="G200" s="458"/>
      <c r="H200" s="458"/>
      <c r="I200" s="458"/>
      <c r="J200" s="458"/>
      <c r="K200" s="6"/>
      <c r="L200" s="1255"/>
      <c r="M200" s="1256"/>
      <c r="N200" s="1256"/>
      <c r="O200" s="502" t="s">
        <v>258</v>
      </c>
      <c r="P200" s="502"/>
      <c r="Q200" s="1243"/>
      <c r="R200" s="1244"/>
      <c r="S200" s="1244"/>
      <c r="T200" s="1244"/>
      <c r="U200" s="1244"/>
      <c r="V200" s="1244"/>
      <c r="W200" s="1244"/>
      <c r="X200" s="502" t="s">
        <v>26</v>
      </c>
      <c r="Y200" s="503"/>
      <c r="Z200" s="1232"/>
      <c r="AA200" s="1233"/>
      <c r="AB200" s="1233"/>
      <c r="AC200" s="1233"/>
      <c r="AD200" s="502" t="s">
        <v>256</v>
      </c>
      <c r="AE200" s="503"/>
      <c r="AF200" s="1234"/>
      <c r="AG200" s="1235"/>
      <c r="AH200" s="1235"/>
      <c r="AI200" s="1235"/>
      <c r="AJ200" s="1235"/>
      <c r="AK200" s="1235"/>
      <c r="AL200" s="1235"/>
      <c r="AM200" s="1236"/>
      <c r="AN200" s="466"/>
      <c r="AO200" s="458"/>
      <c r="AP200" s="459"/>
      <c r="AQ200" s="1243"/>
      <c r="AR200" s="1244"/>
      <c r="AS200" s="1244"/>
      <c r="AT200" s="1244"/>
      <c r="AU200" s="1244"/>
      <c r="AV200" s="1244"/>
      <c r="AW200" s="1244"/>
      <c r="AX200" s="502" t="s">
        <v>26</v>
      </c>
      <c r="AY200" s="503"/>
    </row>
    <row r="201" spans="2:51" ht="12" customHeight="1" x14ac:dyDescent="0.25">
      <c r="B201" s="475"/>
      <c r="C201" s="476"/>
      <c r="D201" s="13"/>
      <c r="E201" s="461"/>
      <c r="F201" s="461"/>
      <c r="G201" s="461"/>
      <c r="H201" s="461"/>
      <c r="I201" s="461"/>
      <c r="J201" s="461"/>
      <c r="K201" s="12"/>
      <c r="L201" s="1257"/>
      <c r="M201" s="1258"/>
      <c r="N201" s="1258"/>
      <c r="O201" s="505"/>
      <c r="P201" s="505"/>
      <c r="Q201" s="1245"/>
      <c r="R201" s="1246"/>
      <c r="S201" s="1246"/>
      <c r="T201" s="1246"/>
      <c r="U201" s="1246"/>
      <c r="V201" s="1246"/>
      <c r="W201" s="1246"/>
      <c r="X201" s="505"/>
      <c r="Y201" s="506"/>
      <c r="Z201" s="573"/>
      <c r="AA201" s="574"/>
      <c r="AB201" s="574"/>
      <c r="AC201" s="574"/>
      <c r="AD201" s="505"/>
      <c r="AE201" s="506"/>
      <c r="AF201" s="1237"/>
      <c r="AG201" s="1238"/>
      <c r="AH201" s="1238"/>
      <c r="AI201" s="1238"/>
      <c r="AJ201" s="1238"/>
      <c r="AK201" s="1238"/>
      <c r="AL201" s="1238"/>
      <c r="AM201" s="1239"/>
      <c r="AN201" s="468"/>
      <c r="AO201" s="461"/>
      <c r="AP201" s="462"/>
      <c r="AQ201" s="1245"/>
      <c r="AR201" s="1246"/>
      <c r="AS201" s="1246"/>
      <c r="AT201" s="1246"/>
      <c r="AU201" s="1246"/>
      <c r="AV201" s="1246"/>
      <c r="AW201" s="1246"/>
      <c r="AX201" s="505"/>
      <c r="AY201" s="506"/>
    </row>
    <row r="202" spans="2:51" ht="12" customHeight="1" x14ac:dyDescent="0.25">
      <c r="B202" s="475"/>
      <c r="C202" s="476"/>
      <c r="D202" s="15"/>
      <c r="E202" s="464"/>
      <c r="F202" s="464"/>
      <c r="G202" s="464"/>
      <c r="H202" s="464"/>
      <c r="I202" s="464"/>
      <c r="J202" s="464"/>
      <c r="K202" s="10"/>
      <c r="L202" s="1259"/>
      <c r="M202" s="1260"/>
      <c r="N202" s="1260"/>
      <c r="O202" s="508"/>
      <c r="P202" s="508"/>
      <c r="Q202" s="1247"/>
      <c r="R202" s="1248"/>
      <c r="S202" s="1248"/>
      <c r="T202" s="1248"/>
      <c r="U202" s="1248"/>
      <c r="V202" s="1248"/>
      <c r="W202" s="1248"/>
      <c r="X202" s="508"/>
      <c r="Y202" s="509"/>
      <c r="Z202" s="1222"/>
      <c r="AA202" s="1223"/>
      <c r="AB202" s="1223"/>
      <c r="AC202" s="1223"/>
      <c r="AD202" s="508"/>
      <c r="AE202" s="509"/>
      <c r="AF202" s="1240"/>
      <c r="AG202" s="1241"/>
      <c r="AH202" s="1241"/>
      <c r="AI202" s="1241"/>
      <c r="AJ202" s="1241"/>
      <c r="AK202" s="1241"/>
      <c r="AL202" s="1241"/>
      <c r="AM202" s="1242"/>
      <c r="AN202" s="470"/>
      <c r="AO202" s="464"/>
      <c r="AP202" s="465"/>
      <c r="AQ202" s="1247"/>
      <c r="AR202" s="1248"/>
      <c r="AS202" s="1248"/>
      <c r="AT202" s="1248"/>
      <c r="AU202" s="1248"/>
      <c r="AV202" s="1248"/>
      <c r="AW202" s="1248"/>
      <c r="AX202" s="508"/>
      <c r="AY202" s="509"/>
    </row>
    <row r="203" spans="2:51" ht="12" customHeight="1" x14ac:dyDescent="0.25">
      <c r="B203" s="475"/>
      <c r="C203" s="476"/>
      <c r="D203" s="40"/>
      <c r="E203" s="1261" t="s">
        <v>262</v>
      </c>
      <c r="F203" s="1262"/>
      <c r="G203" s="1262"/>
      <c r="H203" s="1262"/>
      <c r="I203" s="1262"/>
      <c r="J203" s="1262"/>
      <c r="K203" s="6"/>
      <c r="L203" s="1255"/>
      <c r="M203" s="1256"/>
      <c r="N203" s="1256"/>
      <c r="O203" s="502" t="s">
        <v>258</v>
      </c>
      <c r="P203" s="502"/>
      <c r="Q203" s="1243"/>
      <c r="R203" s="1244"/>
      <c r="S203" s="1244"/>
      <c r="T203" s="1244"/>
      <c r="U203" s="1244"/>
      <c r="V203" s="1244"/>
      <c r="W203" s="1244"/>
      <c r="X203" s="502" t="s">
        <v>26</v>
      </c>
      <c r="Y203" s="503"/>
      <c r="Z203" s="1232"/>
      <c r="AA203" s="1233"/>
      <c r="AB203" s="1233"/>
      <c r="AC203" s="1233"/>
      <c r="AD203" s="502" t="s">
        <v>256</v>
      </c>
      <c r="AE203" s="503"/>
      <c r="AF203" s="1234"/>
      <c r="AG203" s="1235"/>
      <c r="AH203" s="1235"/>
      <c r="AI203" s="1235"/>
      <c r="AJ203" s="1235"/>
      <c r="AK203" s="1235"/>
      <c r="AL203" s="1235"/>
      <c r="AM203" s="1236"/>
      <c r="AN203" s="466"/>
      <c r="AO203" s="458"/>
      <c r="AP203" s="459"/>
      <c r="AQ203" s="1243"/>
      <c r="AR203" s="1244"/>
      <c r="AS203" s="1244"/>
      <c r="AT203" s="1244"/>
      <c r="AU203" s="1244"/>
      <c r="AV203" s="1244"/>
      <c r="AW203" s="1244"/>
      <c r="AX203" s="502" t="s">
        <v>26</v>
      </c>
      <c r="AY203" s="503"/>
    </row>
    <row r="204" spans="2:51" ht="12" customHeight="1" x14ac:dyDescent="0.25">
      <c r="B204" s="475"/>
      <c r="C204" s="476"/>
      <c r="D204" s="13"/>
      <c r="E204" s="1263"/>
      <c r="F204" s="1263"/>
      <c r="G204" s="1263"/>
      <c r="H204" s="1263"/>
      <c r="I204" s="1263"/>
      <c r="J204" s="1263"/>
      <c r="K204" s="12"/>
      <c r="L204" s="1257"/>
      <c r="M204" s="1258"/>
      <c r="N204" s="1258"/>
      <c r="O204" s="505"/>
      <c r="P204" s="505"/>
      <c r="Q204" s="1245"/>
      <c r="R204" s="1246"/>
      <c r="S204" s="1246"/>
      <c r="T204" s="1246"/>
      <c r="U204" s="1246"/>
      <c r="V204" s="1246"/>
      <c r="W204" s="1246"/>
      <c r="X204" s="505"/>
      <c r="Y204" s="506"/>
      <c r="Z204" s="573"/>
      <c r="AA204" s="574"/>
      <c r="AB204" s="574"/>
      <c r="AC204" s="574"/>
      <c r="AD204" s="505"/>
      <c r="AE204" s="506"/>
      <c r="AF204" s="1237"/>
      <c r="AG204" s="1238"/>
      <c r="AH204" s="1238"/>
      <c r="AI204" s="1238"/>
      <c r="AJ204" s="1238"/>
      <c r="AK204" s="1238"/>
      <c r="AL204" s="1238"/>
      <c r="AM204" s="1239"/>
      <c r="AN204" s="468"/>
      <c r="AO204" s="461"/>
      <c r="AP204" s="462"/>
      <c r="AQ204" s="1245"/>
      <c r="AR204" s="1246"/>
      <c r="AS204" s="1246"/>
      <c r="AT204" s="1246"/>
      <c r="AU204" s="1246"/>
      <c r="AV204" s="1246"/>
      <c r="AW204" s="1246"/>
      <c r="AX204" s="505"/>
      <c r="AY204" s="506"/>
    </row>
    <row r="205" spans="2:51" ht="12" customHeight="1" x14ac:dyDescent="0.25">
      <c r="B205" s="475"/>
      <c r="C205" s="476"/>
      <c r="D205" s="15"/>
      <c r="E205" s="1264"/>
      <c r="F205" s="1264"/>
      <c r="G205" s="1264"/>
      <c r="H205" s="1264"/>
      <c r="I205" s="1264"/>
      <c r="J205" s="1264"/>
      <c r="K205" s="10"/>
      <c r="L205" s="1259"/>
      <c r="M205" s="1260"/>
      <c r="N205" s="1260"/>
      <c r="O205" s="508"/>
      <c r="P205" s="508"/>
      <c r="Q205" s="1247"/>
      <c r="R205" s="1248"/>
      <c r="S205" s="1248"/>
      <c r="T205" s="1248"/>
      <c r="U205" s="1248"/>
      <c r="V205" s="1248"/>
      <c r="W205" s="1248"/>
      <c r="X205" s="508"/>
      <c r="Y205" s="509"/>
      <c r="Z205" s="1222"/>
      <c r="AA205" s="1223"/>
      <c r="AB205" s="1223"/>
      <c r="AC205" s="1223"/>
      <c r="AD205" s="508"/>
      <c r="AE205" s="509"/>
      <c r="AF205" s="1240"/>
      <c r="AG205" s="1241"/>
      <c r="AH205" s="1241"/>
      <c r="AI205" s="1241"/>
      <c r="AJ205" s="1241"/>
      <c r="AK205" s="1241"/>
      <c r="AL205" s="1241"/>
      <c r="AM205" s="1242"/>
      <c r="AN205" s="470"/>
      <c r="AO205" s="464"/>
      <c r="AP205" s="465"/>
      <c r="AQ205" s="1247"/>
      <c r="AR205" s="1248"/>
      <c r="AS205" s="1248"/>
      <c r="AT205" s="1248"/>
      <c r="AU205" s="1248"/>
      <c r="AV205" s="1248"/>
      <c r="AW205" s="1248"/>
      <c r="AX205" s="508"/>
      <c r="AY205" s="509"/>
    </row>
    <row r="206" spans="2:51" ht="12" customHeight="1" x14ac:dyDescent="0.25">
      <c r="B206" s="475"/>
      <c r="C206" s="476"/>
      <c r="D206" s="40"/>
      <c r="E206" s="458"/>
      <c r="F206" s="458"/>
      <c r="G206" s="458"/>
      <c r="H206" s="458"/>
      <c r="I206" s="458"/>
      <c r="J206" s="458"/>
      <c r="K206" s="6"/>
      <c r="L206" s="1255"/>
      <c r="M206" s="1256"/>
      <c r="N206" s="1256"/>
      <c r="O206" s="502" t="s">
        <v>258</v>
      </c>
      <c r="P206" s="502"/>
      <c r="Q206" s="1243"/>
      <c r="R206" s="1244"/>
      <c r="S206" s="1244"/>
      <c r="T206" s="1244"/>
      <c r="U206" s="1244"/>
      <c r="V206" s="1244"/>
      <c r="W206" s="1244"/>
      <c r="X206" s="502" t="s">
        <v>26</v>
      </c>
      <c r="Y206" s="503"/>
      <c r="Z206" s="1232"/>
      <c r="AA206" s="1233"/>
      <c r="AB206" s="1233"/>
      <c r="AC206" s="1233"/>
      <c r="AD206" s="502" t="s">
        <v>256</v>
      </c>
      <c r="AE206" s="503"/>
      <c r="AF206" s="1234"/>
      <c r="AG206" s="1235"/>
      <c r="AH206" s="1235"/>
      <c r="AI206" s="1235"/>
      <c r="AJ206" s="1235"/>
      <c r="AK206" s="1235"/>
      <c r="AL206" s="1235"/>
      <c r="AM206" s="1236"/>
      <c r="AN206" s="466"/>
      <c r="AO206" s="458"/>
      <c r="AP206" s="459"/>
      <c r="AQ206" s="1243"/>
      <c r="AR206" s="1244"/>
      <c r="AS206" s="1244"/>
      <c r="AT206" s="1244"/>
      <c r="AU206" s="1244"/>
      <c r="AV206" s="1244"/>
      <c r="AW206" s="1244"/>
      <c r="AX206" s="502" t="s">
        <v>26</v>
      </c>
      <c r="AY206" s="503"/>
    </row>
    <row r="207" spans="2:51" ht="12" customHeight="1" x14ac:dyDescent="0.25">
      <c r="B207" s="475"/>
      <c r="C207" s="476"/>
      <c r="D207" s="13"/>
      <c r="E207" s="461"/>
      <c r="F207" s="461"/>
      <c r="G207" s="461"/>
      <c r="H207" s="461"/>
      <c r="I207" s="461"/>
      <c r="J207" s="461"/>
      <c r="K207" s="12"/>
      <c r="L207" s="1257"/>
      <c r="M207" s="1258"/>
      <c r="N207" s="1258"/>
      <c r="O207" s="505"/>
      <c r="P207" s="505"/>
      <c r="Q207" s="1245"/>
      <c r="R207" s="1246"/>
      <c r="S207" s="1246"/>
      <c r="T207" s="1246"/>
      <c r="U207" s="1246"/>
      <c r="V207" s="1246"/>
      <c r="W207" s="1246"/>
      <c r="X207" s="505"/>
      <c r="Y207" s="506"/>
      <c r="Z207" s="573"/>
      <c r="AA207" s="574"/>
      <c r="AB207" s="574"/>
      <c r="AC207" s="574"/>
      <c r="AD207" s="505"/>
      <c r="AE207" s="506"/>
      <c r="AF207" s="1237"/>
      <c r="AG207" s="1238"/>
      <c r="AH207" s="1238"/>
      <c r="AI207" s="1238"/>
      <c r="AJ207" s="1238"/>
      <c r="AK207" s="1238"/>
      <c r="AL207" s="1238"/>
      <c r="AM207" s="1239"/>
      <c r="AN207" s="468"/>
      <c r="AO207" s="461"/>
      <c r="AP207" s="462"/>
      <c r="AQ207" s="1245"/>
      <c r="AR207" s="1246"/>
      <c r="AS207" s="1246"/>
      <c r="AT207" s="1246"/>
      <c r="AU207" s="1246"/>
      <c r="AV207" s="1246"/>
      <c r="AW207" s="1246"/>
      <c r="AX207" s="505"/>
      <c r="AY207" s="506"/>
    </row>
    <row r="208" spans="2:51" ht="12" customHeight="1" x14ac:dyDescent="0.25">
      <c r="B208" s="475"/>
      <c r="C208" s="476"/>
      <c r="D208" s="15"/>
      <c r="E208" s="464"/>
      <c r="F208" s="464"/>
      <c r="G208" s="464"/>
      <c r="H208" s="464"/>
      <c r="I208" s="464"/>
      <c r="J208" s="464"/>
      <c r="K208" s="10"/>
      <c r="L208" s="1259"/>
      <c r="M208" s="1260"/>
      <c r="N208" s="1260"/>
      <c r="O208" s="508"/>
      <c r="P208" s="508"/>
      <c r="Q208" s="1247"/>
      <c r="R208" s="1248"/>
      <c r="S208" s="1248"/>
      <c r="T208" s="1248"/>
      <c r="U208" s="1248"/>
      <c r="V208" s="1248"/>
      <c r="W208" s="1248"/>
      <c r="X208" s="508"/>
      <c r="Y208" s="509"/>
      <c r="Z208" s="1222"/>
      <c r="AA208" s="1223"/>
      <c r="AB208" s="1223"/>
      <c r="AC208" s="1223"/>
      <c r="AD208" s="508"/>
      <c r="AE208" s="509"/>
      <c r="AF208" s="1240"/>
      <c r="AG208" s="1241"/>
      <c r="AH208" s="1241"/>
      <c r="AI208" s="1241"/>
      <c r="AJ208" s="1241"/>
      <c r="AK208" s="1241"/>
      <c r="AL208" s="1241"/>
      <c r="AM208" s="1242"/>
      <c r="AN208" s="470"/>
      <c r="AO208" s="464"/>
      <c r="AP208" s="465"/>
      <c r="AQ208" s="1247"/>
      <c r="AR208" s="1248"/>
      <c r="AS208" s="1248"/>
      <c r="AT208" s="1248"/>
      <c r="AU208" s="1248"/>
      <c r="AV208" s="1248"/>
      <c r="AW208" s="1248"/>
      <c r="AX208" s="508"/>
      <c r="AY208" s="509"/>
    </row>
    <row r="209" spans="2:51" ht="12" customHeight="1" x14ac:dyDescent="0.25">
      <c r="B209" s="475"/>
      <c r="C209" s="476"/>
      <c r="D209" s="40"/>
      <c r="E209" s="458" t="s">
        <v>259</v>
      </c>
      <c r="F209" s="458"/>
      <c r="G209" s="458"/>
      <c r="H209" s="458"/>
      <c r="I209" s="458"/>
      <c r="J209" s="458"/>
      <c r="K209" s="6"/>
      <c r="L209" s="1249"/>
      <c r="M209" s="1250"/>
      <c r="N209" s="1250"/>
      <c r="O209" s="502"/>
      <c r="P209" s="502"/>
      <c r="Q209" s="1243"/>
      <c r="R209" s="1244"/>
      <c r="S209" s="1244"/>
      <c r="T209" s="1244"/>
      <c r="U209" s="1244"/>
      <c r="V209" s="1244"/>
      <c r="W209" s="1244"/>
      <c r="X209" s="502" t="s">
        <v>26</v>
      </c>
      <c r="Y209" s="503"/>
      <c r="Z209" s="1232"/>
      <c r="AA209" s="1233"/>
      <c r="AB209" s="1233"/>
      <c r="AC209" s="1233"/>
      <c r="AD209" s="502"/>
      <c r="AE209" s="503"/>
      <c r="AF209" s="1234"/>
      <c r="AG209" s="1235"/>
      <c r="AH209" s="1235"/>
      <c r="AI209" s="1235"/>
      <c r="AJ209" s="1235"/>
      <c r="AK209" s="1235"/>
      <c r="AL209" s="1235"/>
      <c r="AM209" s="1236"/>
      <c r="AN209" s="466" t="s">
        <v>263</v>
      </c>
      <c r="AO209" s="458"/>
      <c r="AP209" s="459"/>
      <c r="AQ209" s="1243"/>
      <c r="AR209" s="1244"/>
      <c r="AS209" s="1244"/>
      <c r="AT209" s="1244"/>
      <c r="AU209" s="1244"/>
      <c r="AV209" s="1244"/>
      <c r="AW209" s="1244"/>
      <c r="AX209" s="502" t="s">
        <v>26</v>
      </c>
      <c r="AY209" s="503"/>
    </row>
    <row r="210" spans="2:51" ht="12" customHeight="1" x14ac:dyDescent="0.25">
      <c r="B210" s="475"/>
      <c r="C210" s="476"/>
      <c r="D210" s="13"/>
      <c r="E210" s="461"/>
      <c r="F210" s="461"/>
      <c r="G210" s="461"/>
      <c r="H210" s="461"/>
      <c r="I210" s="461"/>
      <c r="J210" s="461"/>
      <c r="K210" s="12"/>
      <c r="L210" s="1251"/>
      <c r="M210" s="1252"/>
      <c r="N210" s="1252"/>
      <c r="O210" s="505"/>
      <c r="P210" s="505"/>
      <c r="Q210" s="1245"/>
      <c r="R210" s="1246"/>
      <c r="S210" s="1246"/>
      <c r="T210" s="1246"/>
      <c r="U210" s="1246"/>
      <c r="V210" s="1246"/>
      <c r="W210" s="1246"/>
      <c r="X210" s="505"/>
      <c r="Y210" s="506"/>
      <c r="Z210" s="573"/>
      <c r="AA210" s="574"/>
      <c r="AB210" s="574"/>
      <c r="AC210" s="574"/>
      <c r="AD210" s="505"/>
      <c r="AE210" s="506"/>
      <c r="AF210" s="1237"/>
      <c r="AG210" s="1238"/>
      <c r="AH210" s="1238"/>
      <c r="AI210" s="1238"/>
      <c r="AJ210" s="1238"/>
      <c r="AK210" s="1238"/>
      <c r="AL210" s="1238"/>
      <c r="AM210" s="1239"/>
      <c r="AN210" s="468"/>
      <c r="AO210" s="461"/>
      <c r="AP210" s="462"/>
      <c r="AQ210" s="1245"/>
      <c r="AR210" s="1246"/>
      <c r="AS210" s="1246"/>
      <c r="AT210" s="1246"/>
      <c r="AU210" s="1246"/>
      <c r="AV210" s="1246"/>
      <c r="AW210" s="1246"/>
      <c r="AX210" s="505"/>
      <c r="AY210" s="506"/>
    </row>
    <row r="211" spans="2:51" ht="12" customHeight="1" x14ac:dyDescent="0.25">
      <c r="B211" s="477"/>
      <c r="C211" s="478"/>
      <c r="D211" s="15"/>
      <c r="E211" s="464"/>
      <c r="F211" s="464"/>
      <c r="G211" s="464"/>
      <c r="H211" s="464"/>
      <c r="I211" s="464"/>
      <c r="J211" s="464"/>
      <c r="K211" s="10"/>
      <c r="L211" s="1253"/>
      <c r="M211" s="1254"/>
      <c r="N211" s="1254"/>
      <c r="O211" s="508"/>
      <c r="P211" s="508"/>
      <c r="Q211" s="1247"/>
      <c r="R211" s="1248"/>
      <c r="S211" s="1248"/>
      <c r="T211" s="1248"/>
      <c r="U211" s="1248"/>
      <c r="V211" s="1248"/>
      <c r="W211" s="1248"/>
      <c r="X211" s="508"/>
      <c r="Y211" s="509"/>
      <c r="Z211" s="1222"/>
      <c r="AA211" s="1223"/>
      <c r="AB211" s="1223"/>
      <c r="AC211" s="1223"/>
      <c r="AD211" s="508"/>
      <c r="AE211" s="509"/>
      <c r="AF211" s="1240"/>
      <c r="AG211" s="1241"/>
      <c r="AH211" s="1241"/>
      <c r="AI211" s="1241"/>
      <c r="AJ211" s="1241"/>
      <c r="AK211" s="1241"/>
      <c r="AL211" s="1241"/>
      <c r="AM211" s="1242"/>
      <c r="AN211" s="470"/>
      <c r="AO211" s="464"/>
      <c r="AP211" s="465"/>
      <c r="AQ211" s="1247"/>
      <c r="AR211" s="1248"/>
      <c r="AS211" s="1248"/>
      <c r="AT211" s="1248"/>
      <c r="AU211" s="1248"/>
      <c r="AV211" s="1248"/>
      <c r="AW211" s="1248"/>
      <c r="AX211" s="508"/>
      <c r="AY211" s="509"/>
    </row>
    <row r="212" spans="2:51" ht="12" customHeight="1" x14ac:dyDescent="0.25"/>
    <row r="213" spans="2:51" ht="12" customHeight="1" x14ac:dyDescent="0.25"/>
    <row r="214" spans="2:51" ht="12" customHeight="1" x14ac:dyDescent="0.25"/>
    <row r="215" spans="2:51" ht="12" customHeight="1" x14ac:dyDescent="0.25">
      <c r="B215" s="1226" t="s">
        <v>264</v>
      </c>
      <c r="C215" s="1226"/>
      <c r="D215" s="1226"/>
      <c r="E215" s="1226"/>
      <c r="F215" s="1226"/>
      <c r="G215" s="1226"/>
      <c r="H215" s="1226"/>
      <c r="I215" s="1226"/>
      <c r="J215" s="1226"/>
      <c r="K215" s="1226"/>
      <c r="L215" s="1226"/>
      <c r="M215" s="1226"/>
      <c r="N215" s="1226"/>
      <c r="O215" s="1226"/>
      <c r="P215" s="1226"/>
      <c r="Q215" s="1226"/>
      <c r="R215" s="1226"/>
      <c r="S215" s="1226"/>
      <c r="T215" s="1226"/>
    </row>
    <row r="216" spans="2:51" ht="12" customHeight="1" x14ac:dyDescent="0.25">
      <c r="B216" s="1226"/>
      <c r="C216" s="1226"/>
      <c r="D216" s="1226"/>
      <c r="E216" s="1226"/>
      <c r="F216" s="1226"/>
      <c r="G216" s="1226"/>
      <c r="H216" s="1226"/>
      <c r="I216" s="1226"/>
      <c r="J216" s="1226"/>
      <c r="K216" s="1226"/>
      <c r="L216" s="1226"/>
      <c r="M216" s="1226"/>
      <c r="N216" s="1226"/>
      <c r="O216" s="1226"/>
      <c r="P216" s="1226"/>
      <c r="Q216" s="1226"/>
      <c r="R216" s="1226"/>
      <c r="S216" s="1226"/>
      <c r="T216" s="1226"/>
    </row>
    <row r="217" spans="2:51" ht="12" customHeight="1" x14ac:dyDescent="0.25"/>
    <row r="218" spans="2:51" ht="12" customHeight="1" x14ac:dyDescent="0.25">
      <c r="C218" s="466" t="s">
        <v>265</v>
      </c>
      <c r="D218" s="458"/>
      <c r="E218" s="458"/>
      <c r="F218" s="458"/>
      <c r="G218" s="458"/>
      <c r="H218" s="458"/>
      <c r="I218" s="458"/>
      <c r="J218" s="458"/>
      <c r="K218" s="458"/>
      <c r="L218" s="458"/>
      <c r="M218" s="458"/>
      <c r="N218" s="459"/>
      <c r="R218" s="158"/>
      <c r="S218" s="466" t="s">
        <v>266</v>
      </c>
      <c r="T218" s="458"/>
      <c r="U218" s="458"/>
      <c r="V218" s="458"/>
      <c r="W218" s="458"/>
      <c r="X218" s="458"/>
      <c r="Y218" s="458"/>
      <c r="Z218" s="458"/>
      <c r="AA218" s="458"/>
      <c r="AB218" s="458"/>
      <c r="AC218" s="458"/>
      <c r="AD218" s="459"/>
      <c r="AI218" s="466" t="s">
        <v>267</v>
      </c>
      <c r="AJ218" s="458"/>
      <c r="AK218" s="458"/>
      <c r="AL218" s="458"/>
      <c r="AM218" s="458"/>
      <c r="AN218" s="458"/>
      <c r="AO218" s="458"/>
      <c r="AP218" s="458"/>
      <c r="AQ218" s="458"/>
      <c r="AR218" s="458"/>
      <c r="AS218" s="458"/>
      <c r="AT218" s="458"/>
      <c r="AU218" s="458"/>
      <c r="AV218" s="459"/>
    </row>
    <row r="219" spans="2:51" ht="12" customHeight="1" x14ac:dyDescent="0.25">
      <c r="C219" s="470"/>
      <c r="D219" s="464"/>
      <c r="E219" s="464"/>
      <c r="F219" s="464"/>
      <c r="G219" s="464"/>
      <c r="H219" s="464"/>
      <c r="I219" s="464"/>
      <c r="J219" s="464"/>
      <c r="K219" s="464"/>
      <c r="L219" s="464"/>
      <c r="M219" s="464"/>
      <c r="N219" s="465"/>
      <c r="R219" s="158"/>
      <c r="S219" s="470"/>
      <c r="T219" s="464"/>
      <c r="U219" s="464"/>
      <c r="V219" s="464"/>
      <c r="W219" s="464"/>
      <c r="X219" s="464"/>
      <c r="Y219" s="464"/>
      <c r="Z219" s="464"/>
      <c r="AA219" s="464"/>
      <c r="AB219" s="464"/>
      <c r="AC219" s="464"/>
      <c r="AD219" s="465"/>
      <c r="AI219" s="470"/>
      <c r="AJ219" s="464"/>
      <c r="AK219" s="464"/>
      <c r="AL219" s="464"/>
      <c r="AM219" s="464"/>
      <c r="AN219" s="464"/>
      <c r="AO219" s="464"/>
      <c r="AP219" s="464"/>
      <c r="AQ219" s="464"/>
      <c r="AR219" s="464"/>
      <c r="AS219" s="464"/>
      <c r="AT219" s="464"/>
      <c r="AU219" s="464"/>
      <c r="AV219" s="465"/>
    </row>
    <row r="220" spans="2:51" ht="12" customHeight="1" x14ac:dyDescent="0.25">
      <c r="C220" s="1227"/>
      <c r="D220" s="1228"/>
      <c r="E220" s="1228"/>
      <c r="F220" s="1228"/>
      <c r="G220" s="1228"/>
      <c r="H220" s="1228"/>
      <c r="I220" s="1228"/>
      <c r="J220" s="1228"/>
      <c r="K220" s="1228"/>
      <c r="L220" s="1228"/>
      <c r="M220" s="502" t="s">
        <v>26</v>
      </c>
      <c r="N220" s="503"/>
      <c r="P220" s="1231" t="s">
        <v>268</v>
      </c>
      <c r="Q220" s="1231"/>
      <c r="S220" s="1227"/>
      <c r="T220" s="1228"/>
      <c r="U220" s="1228"/>
      <c r="V220" s="1228"/>
      <c r="W220" s="1228"/>
      <c r="X220" s="1228"/>
      <c r="Y220" s="1228"/>
      <c r="Z220" s="1228"/>
      <c r="AA220" s="1228"/>
      <c r="AB220" s="1228"/>
      <c r="AC220" s="502" t="s">
        <v>26</v>
      </c>
      <c r="AD220" s="503"/>
      <c r="AF220" s="1231" t="s">
        <v>186</v>
      </c>
      <c r="AG220" s="1231"/>
      <c r="AI220" s="583"/>
      <c r="AJ220" s="584"/>
      <c r="AK220" s="584"/>
      <c r="AL220" s="584"/>
      <c r="AM220" s="584"/>
      <c r="AN220" s="584"/>
      <c r="AO220" s="584"/>
      <c r="AP220" s="584"/>
      <c r="AQ220" s="584"/>
      <c r="AR220" s="584"/>
      <c r="AS220" s="584"/>
      <c r="AT220" s="1218" t="s">
        <v>26</v>
      </c>
      <c r="AU220" s="1218"/>
      <c r="AV220" s="1219"/>
    </row>
    <row r="221" spans="2:51" ht="12" customHeight="1" x14ac:dyDescent="0.25">
      <c r="C221" s="1229"/>
      <c r="D221" s="1224"/>
      <c r="E221" s="1224"/>
      <c r="F221" s="1224"/>
      <c r="G221" s="1224"/>
      <c r="H221" s="1224"/>
      <c r="I221" s="1224"/>
      <c r="J221" s="1224"/>
      <c r="K221" s="1224"/>
      <c r="L221" s="1224"/>
      <c r="M221" s="505"/>
      <c r="N221" s="506"/>
      <c r="P221" s="1231"/>
      <c r="Q221" s="1231"/>
      <c r="S221" s="1229"/>
      <c r="T221" s="1224"/>
      <c r="U221" s="1224"/>
      <c r="V221" s="1224"/>
      <c r="W221" s="1224"/>
      <c r="X221" s="1224"/>
      <c r="Y221" s="1224"/>
      <c r="Z221" s="1224"/>
      <c r="AA221" s="1224"/>
      <c r="AB221" s="1224"/>
      <c r="AC221" s="505"/>
      <c r="AD221" s="506"/>
      <c r="AF221" s="1231"/>
      <c r="AG221" s="1231"/>
      <c r="AI221" s="585"/>
      <c r="AJ221" s="586"/>
      <c r="AK221" s="586"/>
      <c r="AL221" s="586"/>
      <c r="AM221" s="586"/>
      <c r="AN221" s="586"/>
      <c r="AO221" s="586"/>
      <c r="AP221" s="586"/>
      <c r="AQ221" s="586"/>
      <c r="AR221" s="586"/>
      <c r="AS221" s="586"/>
      <c r="AT221" s="1220"/>
      <c r="AU221" s="1220"/>
      <c r="AV221" s="1221"/>
    </row>
    <row r="222" spans="2:51" ht="12" customHeight="1" x14ac:dyDescent="0.25">
      <c r="C222" s="1229"/>
      <c r="D222" s="1224"/>
      <c r="E222" s="1224"/>
      <c r="F222" s="1224"/>
      <c r="G222" s="1224"/>
      <c r="H222" s="1224"/>
      <c r="I222" s="1224"/>
      <c r="J222" s="1224"/>
      <c r="K222" s="1224"/>
      <c r="L222" s="1224"/>
      <c r="M222" s="505"/>
      <c r="N222" s="506"/>
      <c r="P222" s="1231"/>
      <c r="Q222" s="1231"/>
      <c r="S222" s="1229"/>
      <c r="T222" s="1224"/>
      <c r="U222" s="1224"/>
      <c r="V222" s="1224"/>
      <c r="W222" s="1224"/>
      <c r="X222" s="1224"/>
      <c r="Y222" s="1224"/>
      <c r="Z222" s="1224"/>
      <c r="AA222" s="1224"/>
      <c r="AB222" s="1224"/>
      <c r="AC222" s="505"/>
      <c r="AD222" s="506"/>
      <c r="AF222" s="1231"/>
      <c r="AG222" s="1231"/>
      <c r="AI222" s="585"/>
      <c r="AJ222" s="586"/>
      <c r="AK222" s="586"/>
      <c r="AL222" s="586"/>
      <c r="AM222" s="586"/>
      <c r="AN222" s="586"/>
      <c r="AO222" s="586"/>
      <c r="AP222" s="586"/>
      <c r="AQ222" s="586"/>
      <c r="AR222" s="586"/>
      <c r="AS222" s="586"/>
      <c r="AT222" s="1220"/>
      <c r="AU222" s="1220"/>
      <c r="AV222" s="1221"/>
    </row>
    <row r="223" spans="2:51" ht="12" customHeight="1" x14ac:dyDescent="0.25">
      <c r="C223" s="1229"/>
      <c r="D223" s="1224"/>
      <c r="E223" s="1224"/>
      <c r="F223" s="1224"/>
      <c r="G223" s="1224"/>
      <c r="H223" s="1224"/>
      <c r="I223" s="1224"/>
      <c r="J223" s="1224"/>
      <c r="K223" s="1224"/>
      <c r="L223" s="1224"/>
      <c r="M223" s="505"/>
      <c r="N223" s="506"/>
      <c r="P223" s="1231"/>
      <c r="Q223" s="1231"/>
      <c r="S223" s="1229"/>
      <c r="T223" s="1224"/>
      <c r="U223" s="1224"/>
      <c r="V223" s="1224"/>
      <c r="W223" s="1224"/>
      <c r="X223" s="1224"/>
      <c r="Y223" s="1224"/>
      <c r="Z223" s="1224"/>
      <c r="AA223" s="1224"/>
      <c r="AB223" s="1224"/>
      <c r="AC223" s="505"/>
      <c r="AD223" s="506"/>
      <c r="AF223" s="1231"/>
      <c r="AG223" s="1231"/>
      <c r="AI223" s="585"/>
      <c r="AJ223" s="586"/>
      <c r="AK223" s="586"/>
      <c r="AL223" s="586"/>
      <c r="AM223" s="586"/>
      <c r="AN223" s="586"/>
      <c r="AO223" s="586"/>
      <c r="AP223" s="586"/>
      <c r="AQ223" s="586"/>
      <c r="AR223" s="586"/>
      <c r="AS223" s="586"/>
      <c r="AT223" s="1220"/>
      <c r="AU223" s="1220"/>
      <c r="AV223" s="1221"/>
    </row>
    <row r="224" spans="2:51" ht="12" customHeight="1" x14ac:dyDescent="0.25">
      <c r="C224" s="1229"/>
      <c r="D224" s="1224"/>
      <c r="E224" s="1224"/>
      <c r="F224" s="1224"/>
      <c r="G224" s="1224"/>
      <c r="H224" s="1224"/>
      <c r="I224" s="1224"/>
      <c r="J224" s="1224"/>
      <c r="K224" s="1224"/>
      <c r="L224" s="1224"/>
      <c r="M224" s="505"/>
      <c r="N224" s="506"/>
      <c r="P224" s="1231"/>
      <c r="Q224" s="1231"/>
      <c r="S224" s="1229"/>
      <c r="T224" s="1224"/>
      <c r="U224" s="1224"/>
      <c r="V224" s="1224"/>
      <c r="W224" s="1224"/>
      <c r="X224" s="1224"/>
      <c r="Y224" s="1224"/>
      <c r="Z224" s="1224"/>
      <c r="AA224" s="1224"/>
      <c r="AB224" s="1224"/>
      <c r="AC224" s="505"/>
      <c r="AD224" s="506"/>
      <c r="AF224" s="1231"/>
      <c r="AG224" s="1231"/>
      <c r="AI224" s="573" t="s">
        <v>269</v>
      </c>
      <c r="AJ224" s="574"/>
      <c r="AK224" s="574"/>
      <c r="AL224" s="1224"/>
      <c r="AM224" s="1224"/>
      <c r="AN224" s="1224"/>
      <c r="AO224" s="1224"/>
      <c r="AP224" s="1224"/>
      <c r="AQ224" s="1224"/>
      <c r="AR224" s="1224"/>
      <c r="AS224" s="1224"/>
      <c r="AT224" s="505" t="s">
        <v>270</v>
      </c>
      <c r="AU224" s="505"/>
      <c r="AV224" s="506"/>
    </row>
    <row r="225" spans="3:48" ht="12" customHeight="1" x14ac:dyDescent="0.25">
      <c r="C225" s="1229"/>
      <c r="D225" s="1224"/>
      <c r="E225" s="1224"/>
      <c r="F225" s="1224"/>
      <c r="G225" s="1224"/>
      <c r="H225" s="1224"/>
      <c r="I225" s="1224"/>
      <c r="J225" s="1224"/>
      <c r="K225" s="1224"/>
      <c r="L225" s="1224"/>
      <c r="M225" s="505"/>
      <c r="N225" s="506"/>
      <c r="P225" s="1231"/>
      <c r="Q225" s="1231"/>
      <c r="S225" s="1229"/>
      <c r="T225" s="1224"/>
      <c r="U225" s="1224"/>
      <c r="V225" s="1224"/>
      <c r="W225" s="1224"/>
      <c r="X225" s="1224"/>
      <c r="Y225" s="1224"/>
      <c r="Z225" s="1224"/>
      <c r="AA225" s="1224"/>
      <c r="AB225" s="1224"/>
      <c r="AC225" s="505"/>
      <c r="AD225" s="506"/>
      <c r="AF225" s="1231"/>
      <c r="AG225" s="1231"/>
      <c r="AI225" s="573"/>
      <c r="AJ225" s="574"/>
      <c r="AK225" s="574"/>
      <c r="AL225" s="1224"/>
      <c r="AM225" s="1224"/>
      <c r="AN225" s="1224"/>
      <c r="AO225" s="1224"/>
      <c r="AP225" s="1224"/>
      <c r="AQ225" s="1224"/>
      <c r="AR225" s="1224"/>
      <c r="AS225" s="1224"/>
      <c r="AT225" s="505"/>
      <c r="AU225" s="505"/>
      <c r="AV225" s="506"/>
    </row>
    <row r="226" spans="3:48" ht="12" customHeight="1" x14ac:dyDescent="0.25">
      <c r="C226" s="1230"/>
      <c r="D226" s="1225"/>
      <c r="E226" s="1225"/>
      <c r="F226" s="1225"/>
      <c r="G226" s="1225"/>
      <c r="H226" s="1225"/>
      <c r="I226" s="1225"/>
      <c r="J226" s="1225"/>
      <c r="K226" s="1225"/>
      <c r="L226" s="1225"/>
      <c r="M226" s="508"/>
      <c r="N226" s="509"/>
      <c r="P226" s="1231"/>
      <c r="Q226" s="1231"/>
      <c r="S226" s="1230"/>
      <c r="T226" s="1225"/>
      <c r="U226" s="1225"/>
      <c r="V226" s="1225"/>
      <c r="W226" s="1225"/>
      <c r="X226" s="1225"/>
      <c r="Y226" s="1225"/>
      <c r="Z226" s="1225"/>
      <c r="AA226" s="1225"/>
      <c r="AB226" s="1225"/>
      <c r="AC226" s="508"/>
      <c r="AD226" s="509"/>
      <c r="AF226" s="1231"/>
      <c r="AG226" s="1231"/>
      <c r="AI226" s="1222"/>
      <c r="AJ226" s="1223"/>
      <c r="AK226" s="1223"/>
      <c r="AL226" s="1225"/>
      <c r="AM226" s="1225"/>
      <c r="AN226" s="1225"/>
      <c r="AO226" s="1225"/>
      <c r="AP226" s="1225"/>
      <c r="AQ226" s="1225"/>
      <c r="AR226" s="1225"/>
      <c r="AS226" s="1225"/>
      <c r="AT226" s="508"/>
      <c r="AU226" s="508"/>
      <c r="AV226" s="509"/>
    </row>
    <row r="227" spans="3:48" ht="12" customHeight="1" x14ac:dyDescent="0.25"/>
    <row r="228" spans="3:48" ht="12" customHeight="1" x14ac:dyDescent="0.25"/>
    <row r="229" spans="3:48" ht="12" customHeight="1" x14ac:dyDescent="0.25"/>
    <row r="230" spans="3:48" ht="12" customHeight="1" x14ac:dyDescent="0.25"/>
  </sheetData>
  <mergeCells count="246">
    <mergeCell ref="B2:E3"/>
    <mergeCell ref="H2:AR3"/>
    <mergeCell ref="B6:J7"/>
    <mergeCell ref="C9:J13"/>
    <mergeCell ref="L9:Y13"/>
    <mergeCell ref="Z9:AA13"/>
    <mergeCell ref="AB9:AF11"/>
    <mergeCell ref="AB12:AF13"/>
    <mergeCell ref="C14:J16"/>
    <mergeCell ref="L14:Y16"/>
    <mergeCell ref="Z14:AA16"/>
    <mergeCell ref="AB14:AF16"/>
    <mergeCell ref="C17:J18"/>
    <mergeCell ref="L17:P18"/>
    <mergeCell ref="Q17:Y18"/>
    <mergeCell ref="Z17:AA18"/>
    <mergeCell ref="AB17:AF18"/>
    <mergeCell ref="C19:J23"/>
    <mergeCell ref="L19:Y21"/>
    <mergeCell ref="Z19:AA21"/>
    <mergeCell ref="AB19:AF21"/>
    <mergeCell ref="L22:P23"/>
    <mergeCell ref="Q22:Y23"/>
    <mergeCell ref="Z22:AA23"/>
    <mergeCell ref="AB22:AF23"/>
    <mergeCell ref="C24:J27"/>
    <mergeCell ref="L24:Y27"/>
    <mergeCell ref="Z24:AB27"/>
    <mergeCell ref="C28:J31"/>
    <mergeCell ref="L28:Y31"/>
    <mergeCell ref="Z28:AA31"/>
    <mergeCell ref="C32:J33"/>
    <mergeCell ref="L32:Y35"/>
    <mergeCell ref="Z32:AA35"/>
    <mergeCell ref="C34:J35"/>
    <mergeCell ref="C36:J39"/>
    <mergeCell ref="B43:Q44"/>
    <mergeCell ref="B46:K47"/>
    <mergeCell ref="M46:AW47"/>
    <mergeCell ref="B48:K49"/>
    <mergeCell ref="L48:AW49"/>
    <mergeCell ref="C50:J51"/>
    <mergeCell ref="L50:AW55"/>
    <mergeCell ref="C52:J53"/>
    <mergeCell ref="B54:K55"/>
    <mergeCell ref="C56:J57"/>
    <mergeCell ref="L56:AW61"/>
    <mergeCell ref="C58:J59"/>
    <mergeCell ref="B60:K61"/>
    <mergeCell ref="C62:J63"/>
    <mergeCell ref="L62:AW67"/>
    <mergeCell ref="C64:J65"/>
    <mergeCell ref="B66:K67"/>
    <mergeCell ref="C68:J69"/>
    <mergeCell ref="L68:AW73"/>
    <mergeCell ref="C70:J71"/>
    <mergeCell ref="B72:K73"/>
    <mergeCell ref="B75:AW76"/>
    <mergeCell ref="B86:T87"/>
    <mergeCell ref="B89:L100"/>
    <mergeCell ref="M89:AW100"/>
    <mergeCell ref="B101:C124"/>
    <mergeCell ref="E101:K112"/>
    <mergeCell ref="M101:AW112"/>
    <mergeCell ref="E113:K124"/>
    <mergeCell ref="M113:AW124"/>
    <mergeCell ref="B128:T129"/>
    <mergeCell ref="C131:K136"/>
    <mergeCell ref="M131:AW136"/>
    <mergeCell ref="C137:K142"/>
    <mergeCell ref="M137:AW142"/>
    <mergeCell ref="C143:K148"/>
    <mergeCell ref="M143:AW148"/>
    <mergeCell ref="B149:L154"/>
    <mergeCell ref="M149:AW154"/>
    <mergeCell ref="C155:K160"/>
    <mergeCell ref="M155:AW160"/>
    <mergeCell ref="B168:T169"/>
    <mergeCell ref="B171:K172"/>
    <mergeCell ref="L171:P172"/>
    <mergeCell ref="Q171:Y172"/>
    <mergeCell ref="Z171:AE172"/>
    <mergeCell ref="AF171:AM172"/>
    <mergeCell ref="AN171:AP172"/>
    <mergeCell ref="AQ171:AY172"/>
    <mergeCell ref="B173:C184"/>
    <mergeCell ref="E173:J175"/>
    <mergeCell ref="L173:N175"/>
    <mergeCell ref="O173:P175"/>
    <mergeCell ref="Q173:W175"/>
    <mergeCell ref="X173:Y175"/>
    <mergeCell ref="Z173:AE173"/>
    <mergeCell ref="AF173:AM175"/>
    <mergeCell ref="AN173:AP175"/>
    <mergeCell ref="AQ173:AW175"/>
    <mergeCell ref="AX173:AY175"/>
    <mergeCell ref="Z174:AC175"/>
    <mergeCell ref="AD174:AE175"/>
    <mergeCell ref="E176:J178"/>
    <mergeCell ref="L176:N178"/>
    <mergeCell ref="O176:P178"/>
    <mergeCell ref="Q176:W178"/>
    <mergeCell ref="X176:Y178"/>
    <mergeCell ref="Z176:AC178"/>
    <mergeCell ref="AD176:AE178"/>
    <mergeCell ref="AF176:AM178"/>
    <mergeCell ref="AN176:AP178"/>
    <mergeCell ref="AQ176:AW178"/>
    <mergeCell ref="AX176:AY178"/>
    <mergeCell ref="E179:J181"/>
    <mergeCell ref="L179:N181"/>
    <mergeCell ref="O179:P181"/>
    <mergeCell ref="Q179:W181"/>
    <mergeCell ref="X179:Y181"/>
    <mergeCell ref="Z179:AC181"/>
    <mergeCell ref="AD179:AE181"/>
    <mergeCell ref="AF179:AM181"/>
    <mergeCell ref="AN179:AP181"/>
    <mergeCell ref="AQ179:AW181"/>
    <mergeCell ref="AX179:AY181"/>
    <mergeCell ref="E182:J184"/>
    <mergeCell ref="L182:N184"/>
    <mergeCell ref="O182:P184"/>
    <mergeCell ref="Q182:W184"/>
    <mergeCell ref="X182:Y184"/>
    <mergeCell ref="Z182:AC184"/>
    <mergeCell ref="AD182:AE184"/>
    <mergeCell ref="AF182:AM184"/>
    <mergeCell ref="AN182:AP184"/>
    <mergeCell ref="AQ182:AW184"/>
    <mergeCell ref="AX182:AY184"/>
    <mergeCell ref="B185:C211"/>
    <mergeCell ref="E185:J187"/>
    <mergeCell ref="L185:N187"/>
    <mergeCell ref="O185:P187"/>
    <mergeCell ref="Q185:W187"/>
    <mergeCell ref="X185:Y187"/>
    <mergeCell ref="E188:J190"/>
    <mergeCell ref="L188:N190"/>
    <mergeCell ref="O188:P190"/>
    <mergeCell ref="Q188:W190"/>
    <mergeCell ref="Z185:AC187"/>
    <mergeCell ref="AD185:AE187"/>
    <mergeCell ref="AF185:AM187"/>
    <mergeCell ref="AN185:AP187"/>
    <mergeCell ref="AQ185:AW187"/>
    <mergeCell ref="AX185:AY187"/>
    <mergeCell ref="X188:Y190"/>
    <mergeCell ref="Z188:AC190"/>
    <mergeCell ref="AD188:AE190"/>
    <mergeCell ref="AF188:AM190"/>
    <mergeCell ref="AN188:AP190"/>
    <mergeCell ref="AQ188:AW190"/>
    <mergeCell ref="AX188:AY190"/>
    <mergeCell ref="E191:J193"/>
    <mergeCell ref="L191:N193"/>
    <mergeCell ref="O191:P193"/>
    <mergeCell ref="Q191:W193"/>
    <mergeCell ref="X191:Y193"/>
    <mergeCell ref="Z191:AC193"/>
    <mergeCell ref="AD191:AE193"/>
    <mergeCell ref="AF191:AM193"/>
    <mergeCell ref="AN191:AP193"/>
    <mergeCell ref="AQ191:AW193"/>
    <mergeCell ref="AX191:AY193"/>
    <mergeCell ref="E194:J196"/>
    <mergeCell ref="L194:N196"/>
    <mergeCell ref="O194:P196"/>
    <mergeCell ref="Q194:W196"/>
    <mergeCell ref="X194:Y196"/>
    <mergeCell ref="Z194:AC196"/>
    <mergeCell ref="AD194:AE196"/>
    <mergeCell ref="AF194:AM196"/>
    <mergeCell ref="AN194:AP196"/>
    <mergeCell ref="AQ194:AW196"/>
    <mergeCell ref="AX194:AY196"/>
    <mergeCell ref="E197:J199"/>
    <mergeCell ref="L197:N199"/>
    <mergeCell ref="O197:P199"/>
    <mergeCell ref="Q197:W199"/>
    <mergeCell ref="X197:Y199"/>
    <mergeCell ref="Z197:AC199"/>
    <mergeCell ref="AD197:AE199"/>
    <mergeCell ref="AN197:AP199"/>
    <mergeCell ref="AQ197:AW199"/>
    <mergeCell ref="AX197:AY199"/>
    <mergeCell ref="E200:J202"/>
    <mergeCell ref="L200:N202"/>
    <mergeCell ref="O200:P202"/>
    <mergeCell ref="Q200:W202"/>
    <mergeCell ref="X200:Y202"/>
    <mergeCell ref="Z200:AC202"/>
    <mergeCell ref="E203:J205"/>
    <mergeCell ref="L203:N205"/>
    <mergeCell ref="O203:P205"/>
    <mergeCell ref="Q203:W205"/>
    <mergeCell ref="X203:Y205"/>
    <mergeCell ref="AF197:AM199"/>
    <mergeCell ref="AX203:AY205"/>
    <mergeCell ref="AD200:AE202"/>
    <mergeCell ref="AF200:AM202"/>
    <mergeCell ref="AN200:AP202"/>
    <mergeCell ref="AQ200:AW202"/>
    <mergeCell ref="AX200:AY202"/>
    <mergeCell ref="Z206:AC208"/>
    <mergeCell ref="Z203:AC205"/>
    <mergeCell ref="AD203:AE205"/>
    <mergeCell ref="AF203:AM205"/>
    <mergeCell ref="AN203:AP205"/>
    <mergeCell ref="AQ203:AW205"/>
    <mergeCell ref="E209:J211"/>
    <mergeCell ref="L209:N211"/>
    <mergeCell ref="O209:P211"/>
    <mergeCell ref="Q209:W211"/>
    <mergeCell ref="X209:Y211"/>
    <mergeCell ref="E206:J208"/>
    <mergeCell ref="L206:N208"/>
    <mergeCell ref="O206:P208"/>
    <mergeCell ref="Q206:W208"/>
    <mergeCell ref="X206:Y208"/>
    <mergeCell ref="AX209:AY211"/>
    <mergeCell ref="AD206:AE208"/>
    <mergeCell ref="AF206:AM208"/>
    <mergeCell ref="AN206:AP208"/>
    <mergeCell ref="AQ206:AW208"/>
    <mergeCell ref="AX206:AY208"/>
    <mergeCell ref="P220:Q226"/>
    <mergeCell ref="S220:AB226"/>
    <mergeCell ref="AC220:AD226"/>
    <mergeCell ref="AF220:AG226"/>
    <mergeCell ref="Z209:AC211"/>
    <mergeCell ref="AD209:AE211"/>
    <mergeCell ref="AF209:AM211"/>
    <mergeCell ref="AI220:AS223"/>
    <mergeCell ref="AN209:AP211"/>
    <mergeCell ref="AQ209:AW211"/>
    <mergeCell ref="AT220:AV223"/>
    <mergeCell ref="AI224:AK226"/>
    <mergeCell ref="AL224:AS226"/>
    <mergeCell ref="AT224:AV226"/>
    <mergeCell ref="B215:T216"/>
    <mergeCell ref="C218:N219"/>
    <mergeCell ref="S218:AD219"/>
    <mergeCell ref="AI218:AV219"/>
    <mergeCell ref="C220:L226"/>
    <mergeCell ref="M220:N226"/>
  </mergeCells>
  <phoneticPr fontId="2"/>
  <pageMargins left="0.78740157480314965" right="0.55118110236220474" top="0.78740157480314965" bottom="0.78740157480314965" header="0.51181102362204722" footer="0.31496062992125984"/>
  <pageSetup paperSize="9" scale="98" fitToHeight="0" orientation="portrait" r:id="rId1"/>
  <headerFooter alignWithMargins="0">
    <oddHeader>&amp;R&amp;9一般実地演習別表（宅地開発法）</oddHeader>
    <oddFooter>&amp;C&amp;"ＭＳ Ｐ明朝,標準"- &amp;P -&amp;R&amp;A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C148"/>
  <sheetViews>
    <sheetView view="pageBreakPreview" zoomScaleNormal="100" zoomScaleSheetLayoutView="100" workbookViewId="0">
      <selection activeCell="B2" sqref="B2:E3"/>
    </sheetView>
  </sheetViews>
  <sheetFormatPr defaultColWidth="1.796875" defaultRowHeight="9.75" customHeight="1" x14ac:dyDescent="0.25"/>
  <cols>
    <col min="1" max="16384" width="1.796875" style="305"/>
  </cols>
  <sheetData>
    <row r="2" spans="1:55" ht="9.75" customHeight="1" x14ac:dyDescent="0.25">
      <c r="B2" s="1014" t="s">
        <v>0</v>
      </c>
      <c r="C2" s="1014"/>
      <c r="D2" s="1014"/>
      <c r="E2" s="1014"/>
      <c r="G2" s="1422" t="s">
        <v>1</v>
      </c>
      <c r="H2" s="1422"/>
      <c r="I2" s="1422"/>
      <c r="J2" s="1422"/>
      <c r="K2" s="1422"/>
      <c r="L2" s="1422"/>
      <c r="M2" s="1422"/>
      <c r="N2" s="1422"/>
      <c r="O2" s="1422"/>
      <c r="P2" s="1422"/>
      <c r="Q2" s="1422"/>
      <c r="R2" s="1422"/>
      <c r="S2" s="1422"/>
      <c r="T2" s="1422"/>
      <c r="U2" s="1422"/>
      <c r="V2" s="1422"/>
      <c r="W2" s="1422"/>
      <c r="X2" s="1422"/>
      <c r="Y2" s="1422"/>
      <c r="Z2" s="1422"/>
      <c r="AA2" s="1422"/>
      <c r="AB2" s="1422"/>
      <c r="AC2" s="1422"/>
      <c r="AD2" s="1422"/>
      <c r="AE2" s="1422"/>
      <c r="AF2" s="1422"/>
      <c r="AG2" s="1422"/>
      <c r="AH2" s="1422"/>
      <c r="AI2" s="1422"/>
      <c r="AJ2" s="1422"/>
      <c r="AK2" s="1422"/>
      <c r="AL2" s="1422"/>
      <c r="AM2" s="1422"/>
      <c r="AN2" s="1422"/>
      <c r="AO2" s="1422"/>
      <c r="AP2" s="1422"/>
      <c r="AQ2" s="1422"/>
    </row>
    <row r="3" spans="1:55" ht="9.75" customHeight="1" x14ac:dyDescent="0.25">
      <c r="B3" s="1014"/>
      <c r="C3" s="1014"/>
      <c r="D3" s="1014"/>
      <c r="E3" s="1014"/>
      <c r="G3" s="1422"/>
      <c r="H3" s="1422"/>
      <c r="I3" s="1422"/>
      <c r="J3" s="1422"/>
      <c r="K3" s="1422"/>
      <c r="L3" s="1422"/>
      <c r="M3" s="1422"/>
      <c r="N3" s="1422"/>
      <c r="O3" s="1422"/>
      <c r="P3" s="1422"/>
      <c r="Q3" s="1422"/>
      <c r="R3" s="1422"/>
      <c r="S3" s="1422"/>
      <c r="T3" s="1422"/>
      <c r="U3" s="1422"/>
      <c r="V3" s="1422"/>
      <c r="W3" s="1422"/>
      <c r="X3" s="1422"/>
      <c r="Y3" s="1422"/>
      <c r="Z3" s="1422"/>
      <c r="AA3" s="1422"/>
      <c r="AB3" s="1422"/>
      <c r="AC3" s="1422"/>
      <c r="AD3" s="1422"/>
      <c r="AE3" s="1422"/>
      <c r="AF3" s="1422"/>
      <c r="AG3" s="1422"/>
      <c r="AH3" s="1422"/>
      <c r="AI3" s="1422"/>
      <c r="AJ3" s="1422"/>
      <c r="AK3" s="1422"/>
      <c r="AL3" s="1422"/>
      <c r="AM3" s="1422"/>
      <c r="AN3" s="1422"/>
      <c r="AO3" s="1422"/>
      <c r="AP3" s="1422"/>
      <c r="AQ3" s="1422"/>
      <c r="BC3" s="449" t="s">
        <v>566</v>
      </c>
    </row>
    <row r="4" spans="1:55" ht="7.5" customHeight="1" x14ac:dyDescent="0.25"/>
    <row r="5" spans="1:55" ht="7.5" customHeight="1" x14ac:dyDescent="0.25">
      <c r="A5" s="1423" t="s">
        <v>6</v>
      </c>
      <c r="B5" s="1424"/>
      <c r="C5" s="1431" t="s">
        <v>561</v>
      </c>
      <c r="D5" s="1432"/>
      <c r="E5" s="1432"/>
      <c r="F5" s="1432"/>
      <c r="G5" s="1432"/>
      <c r="H5" s="1432"/>
      <c r="I5" s="1432"/>
      <c r="J5" s="1432"/>
      <c r="K5" s="1433"/>
      <c r="L5" s="1429" t="s">
        <v>2</v>
      </c>
      <c r="M5" s="1429"/>
      <c r="N5" s="1429"/>
      <c r="O5" s="1429"/>
      <c r="P5" s="1429" t="s">
        <v>3</v>
      </c>
      <c r="Q5" s="1429"/>
      <c r="R5" s="1429"/>
      <c r="S5" s="1429"/>
      <c r="T5" s="1440" t="s">
        <v>35</v>
      </c>
      <c r="U5" s="1441"/>
      <c r="V5" s="1441"/>
      <c r="W5" s="1442"/>
      <c r="X5" s="1449" t="s">
        <v>4</v>
      </c>
      <c r="Y5" s="1449"/>
      <c r="Z5" s="1449"/>
      <c r="AA5" s="1449"/>
      <c r="AB5" s="1429" t="s">
        <v>5</v>
      </c>
      <c r="AC5" s="1429"/>
      <c r="AD5" s="1429"/>
      <c r="AE5" s="1429"/>
      <c r="AF5" s="1429" t="s">
        <v>70</v>
      </c>
      <c r="AG5" s="1429"/>
      <c r="AH5" s="1429"/>
      <c r="AI5" s="1429"/>
      <c r="AJ5" s="1440" t="s">
        <v>29</v>
      </c>
      <c r="AK5" s="1441"/>
      <c r="AL5" s="1441"/>
      <c r="AM5" s="1441"/>
      <c r="AN5" s="1441"/>
      <c r="AO5" s="1442"/>
      <c r="AP5" s="1440" t="s">
        <v>28</v>
      </c>
      <c r="AQ5" s="1441"/>
      <c r="AR5" s="1441"/>
      <c r="AS5" s="1441"/>
      <c r="AT5" s="1441"/>
      <c r="AU5" s="1441"/>
      <c r="AV5" s="1442"/>
      <c r="AW5" s="1440" t="s">
        <v>31</v>
      </c>
      <c r="AX5" s="1565"/>
      <c r="AY5" s="1565"/>
      <c r="AZ5" s="1565"/>
      <c r="BA5" s="1565"/>
      <c r="BB5" s="1565"/>
      <c r="BC5" s="1566"/>
    </row>
    <row r="6" spans="1:55" ht="9.75" customHeight="1" x14ac:dyDescent="0.25">
      <c r="A6" s="1423"/>
      <c r="B6" s="1424"/>
      <c r="C6" s="1434"/>
      <c r="D6" s="1435"/>
      <c r="E6" s="1435"/>
      <c r="F6" s="1435"/>
      <c r="G6" s="1435"/>
      <c r="H6" s="1435"/>
      <c r="I6" s="1435"/>
      <c r="J6" s="1435"/>
      <c r="K6" s="1436"/>
      <c r="L6" s="1430"/>
      <c r="M6" s="1430"/>
      <c r="N6" s="1430"/>
      <c r="O6" s="1430"/>
      <c r="P6" s="1429"/>
      <c r="Q6" s="1429"/>
      <c r="R6" s="1429"/>
      <c r="S6" s="1429"/>
      <c r="T6" s="1443"/>
      <c r="U6" s="1444"/>
      <c r="V6" s="1444"/>
      <c r="W6" s="1445"/>
      <c r="X6" s="1449"/>
      <c r="Y6" s="1449"/>
      <c r="Z6" s="1449"/>
      <c r="AA6" s="1449"/>
      <c r="AB6" s="1429"/>
      <c r="AC6" s="1429"/>
      <c r="AD6" s="1429"/>
      <c r="AE6" s="1429"/>
      <c r="AF6" s="1429"/>
      <c r="AG6" s="1429"/>
      <c r="AH6" s="1429"/>
      <c r="AI6" s="1429"/>
      <c r="AJ6" s="1443"/>
      <c r="AK6" s="1444"/>
      <c r="AL6" s="1444"/>
      <c r="AM6" s="1444"/>
      <c r="AN6" s="1444"/>
      <c r="AO6" s="1445"/>
      <c r="AP6" s="1443"/>
      <c r="AQ6" s="1444"/>
      <c r="AR6" s="1444"/>
      <c r="AS6" s="1444"/>
      <c r="AT6" s="1444"/>
      <c r="AU6" s="1444"/>
      <c r="AV6" s="1445"/>
      <c r="AW6" s="1567"/>
      <c r="AX6" s="1481"/>
      <c r="AY6" s="1481"/>
      <c r="AZ6" s="1481"/>
      <c r="BA6" s="1481"/>
      <c r="BB6" s="1481"/>
      <c r="BC6" s="1482"/>
    </row>
    <row r="7" spans="1:55" ht="9.75" customHeight="1" x14ac:dyDescent="0.25">
      <c r="A7" s="1423"/>
      <c r="B7" s="1424"/>
      <c r="C7" s="1434"/>
      <c r="D7" s="1435"/>
      <c r="E7" s="1435"/>
      <c r="F7" s="1435"/>
      <c r="G7" s="1435"/>
      <c r="H7" s="1435"/>
      <c r="I7" s="1435"/>
      <c r="J7" s="1435"/>
      <c r="K7" s="1436"/>
      <c r="L7" s="1430"/>
      <c r="M7" s="1430"/>
      <c r="N7" s="1430"/>
      <c r="O7" s="1430"/>
      <c r="P7" s="1429"/>
      <c r="Q7" s="1429"/>
      <c r="R7" s="1429"/>
      <c r="S7" s="1429"/>
      <c r="T7" s="1443"/>
      <c r="U7" s="1444"/>
      <c r="V7" s="1444"/>
      <c r="W7" s="1445"/>
      <c r="X7" s="1449"/>
      <c r="Y7" s="1449"/>
      <c r="Z7" s="1449"/>
      <c r="AA7" s="1449"/>
      <c r="AB7" s="1429"/>
      <c r="AC7" s="1429"/>
      <c r="AD7" s="1429"/>
      <c r="AE7" s="1429"/>
      <c r="AF7" s="1429"/>
      <c r="AG7" s="1429"/>
      <c r="AH7" s="1429"/>
      <c r="AI7" s="1429"/>
      <c r="AJ7" s="1443"/>
      <c r="AK7" s="1444"/>
      <c r="AL7" s="1444"/>
      <c r="AM7" s="1444"/>
      <c r="AN7" s="1444"/>
      <c r="AO7" s="1445"/>
      <c r="AP7" s="1443"/>
      <c r="AQ7" s="1444"/>
      <c r="AR7" s="1444"/>
      <c r="AS7" s="1444"/>
      <c r="AT7" s="1444"/>
      <c r="AU7" s="1444"/>
      <c r="AV7" s="1445"/>
      <c r="AW7" s="1567"/>
      <c r="AX7" s="1481"/>
      <c r="AY7" s="1481"/>
      <c r="AZ7" s="1481"/>
      <c r="BA7" s="1481"/>
      <c r="BB7" s="1481"/>
      <c r="BC7" s="1482"/>
    </row>
    <row r="8" spans="1:55" ht="9.75" customHeight="1" x14ac:dyDescent="0.25">
      <c r="A8" s="1423"/>
      <c r="B8" s="1424"/>
      <c r="C8" s="1437"/>
      <c r="D8" s="1438"/>
      <c r="E8" s="1438"/>
      <c r="F8" s="1438"/>
      <c r="G8" s="1438"/>
      <c r="H8" s="1438"/>
      <c r="I8" s="1438"/>
      <c r="J8" s="1438"/>
      <c r="K8" s="1439"/>
      <c r="L8" s="1430"/>
      <c r="M8" s="1430"/>
      <c r="N8" s="1430"/>
      <c r="O8" s="1430"/>
      <c r="P8" s="1429"/>
      <c r="Q8" s="1429"/>
      <c r="R8" s="1429"/>
      <c r="S8" s="1429"/>
      <c r="T8" s="1446"/>
      <c r="U8" s="1447"/>
      <c r="V8" s="1447"/>
      <c r="W8" s="1448"/>
      <c r="X8" s="1449"/>
      <c r="Y8" s="1449"/>
      <c r="Z8" s="1449"/>
      <c r="AA8" s="1449"/>
      <c r="AB8" s="1429"/>
      <c r="AC8" s="1429"/>
      <c r="AD8" s="1429"/>
      <c r="AE8" s="1429"/>
      <c r="AF8" s="1429"/>
      <c r="AG8" s="1429"/>
      <c r="AH8" s="1429"/>
      <c r="AI8" s="1429"/>
      <c r="AJ8" s="1446"/>
      <c r="AK8" s="1447"/>
      <c r="AL8" s="1447"/>
      <c r="AM8" s="1447"/>
      <c r="AN8" s="1447"/>
      <c r="AO8" s="1448"/>
      <c r="AP8" s="1446"/>
      <c r="AQ8" s="1447"/>
      <c r="AR8" s="1447"/>
      <c r="AS8" s="1447"/>
      <c r="AT8" s="1447"/>
      <c r="AU8" s="1447"/>
      <c r="AV8" s="1448"/>
      <c r="AW8" s="1568"/>
      <c r="AX8" s="1535"/>
      <c r="AY8" s="1535"/>
      <c r="AZ8" s="1535"/>
      <c r="BA8" s="1535"/>
      <c r="BB8" s="1535"/>
      <c r="BC8" s="1536"/>
    </row>
    <row r="9" spans="1:55" ht="9.75" customHeight="1" x14ac:dyDescent="0.25">
      <c r="A9" s="1408" t="s">
        <v>62</v>
      </c>
      <c r="B9" s="1409"/>
      <c r="C9" s="1414"/>
      <c r="D9" s="1415"/>
      <c r="E9" s="1415"/>
      <c r="F9" s="1415"/>
      <c r="G9" s="1415"/>
      <c r="H9" s="1415"/>
      <c r="I9" s="1418" t="s">
        <v>42</v>
      </c>
      <c r="J9" s="1418"/>
      <c r="K9" s="1419"/>
      <c r="L9" s="1379" t="s">
        <v>43</v>
      </c>
      <c r="M9" s="1373">
        <v>100</v>
      </c>
      <c r="N9" s="1373"/>
      <c r="O9" s="1374"/>
      <c r="P9" s="1379" t="s">
        <v>43</v>
      </c>
      <c r="Q9" s="1425"/>
      <c r="R9" s="1425"/>
      <c r="S9" s="1426"/>
      <c r="T9" s="1379" t="s">
        <v>43</v>
      </c>
      <c r="U9" s="1373">
        <v>100</v>
      </c>
      <c r="V9" s="1373"/>
      <c r="W9" s="1374"/>
      <c r="X9" s="1379" t="s">
        <v>43</v>
      </c>
      <c r="Y9" s="1373">
        <v>100</v>
      </c>
      <c r="Z9" s="1373"/>
      <c r="AA9" s="1374"/>
      <c r="AB9" s="1379" t="s">
        <v>43</v>
      </c>
      <c r="AC9" s="1373">
        <v>100</v>
      </c>
      <c r="AD9" s="1373"/>
      <c r="AE9" s="1374"/>
      <c r="AF9" s="1379" t="s">
        <v>43</v>
      </c>
      <c r="AG9" s="1373"/>
      <c r="AH9" s="1373"/>
      <c r="AI9" s="1374"/>
      <c r="AJ9" s="1379" t="s">
        <v>44</v>
      </c>
      <c r="AK9" s="371"/>
      <c r="AL9" s="371"/>
      <c r="AM9" s="371"/>
      <c r="AN9" s="371"/>
      <c r="AO9" s="375"/>
      <c r="AP9" s="409"/>
      <c r="AQ9" s="410"/>
      <c r="AR9" s="410"/>
      <c r="AS9" s="410"/>
      <c r="AT9" s="410"/>
      <c r="AU9" s="410"/>
      <c r="AV9" s="411"/>
      <c r="AW9" s="409"/>
      <c r="AX9" s="410"/>
      <c r="AY9" s="410"/>
      <c r="AZ9" s="410"/>
      <c r="BA9" s="410"/>
      <c r="BB9" s="410"/>
      <c r="BC9" s="411"/>
    </row>
    <row r="10" spans="1:55" ht="9.75" customHeight="1" x14ac:dyDescent="0.25">
      <c r="A10" s="1410"/>
      <c r="B10" s="1411"/>
      <c r="C10" s="1416"/>
      <c r="D10" s="1417"/>
      <c r="E10" s="1417"/>
      <c r="F10" s="1417"/>
      <c r="G10" s="1417"/>
      <c r="H10" s="1417"/>
      <c r="I10" s="1420"/>
      <c r="J10" s="1420"/>
      <c r="K10" s="1421"/>
      <c r="L10" s="986"/>
      <c r="M10" s="1375"/>
      <c r="N10" s="1375"/>
      <c r="O10" s="1376"/>
      <c r="P10" s="986"/>
      <c r="Q10" s="1427"/>
      <c r="R10" s="1427"/>
      <c r="S10" s="1428"/>
      <c r="T10" s="986"/>
      <c r="U10" s="1375"/>
      <c r="V10" s="1375"/>
      <c r="W10" s="1376"/>
      <c r="X10" s="986"/>
      <c r="Y10" s="1375"/>
      <c r="Z10" s="1375"/>
      <c r="AA10" s="1376"/>
      <c r="AB10" s="986"/>
      <c r="AC10" s="1375"/>
      <c r="AD10" s="1375"/>
      <c r="AE10" s="1376"/>
      <c r="AF10" s="986"/>
      <c r="AG10" s="1375"/>
      <c r="AH10" s="1375"/>
      <c r="AI10" s="1376"/>
      <c r="AJ10" s="986"/>
      <c r="AK10" s="303"/>
      <c r="AL10" s="303"/>
      <c r="AM10" s="303"/>
      <c r="AN10" s="303"/>
      <c r="AO10" s="372"/>
      <c r="AP10" s="412"/>
      <c r="AQ10" s="413"/>
      <c r="AR10" s="413"/>
      <c r="AS10" s="413"/>
      <c r="AT10" s="413"/>
      <c r="AU10" s="413"/>
      <c r="AV10" s="414"/>
      <c r="AW10" s="412"/>
      <c r="AX10" s="413"/>
      <c r="AY10" s="413"/>
      <c r="AZ10" s="413"/>
      <c r="BA10" s="413"/>
      <c r="BB10" s="413"/>
      <c r="BC10" s="414"/>
    </row>
    <row r="11" spans="1:55" ht="9.75" customHeight="1" x14ac:dyDescent="0.25">
      <c r="A11" s="1410"/>
      <c r="B11" s="1411"/>
      <c r="C11" s="1416"/>
      <c r="D11" s="1417"/>
      <c r="E11" s="1417"/>
      <c r="F11" s="1417"/>
      <c r="G11" s="1417"/>
      <c r="H11" s="1417"/>
      <c r="I11" s="1420"/>
      <c r="J11" s="1420"/>
      <c r="K11" s="1421"/>
      <c r="L11" s="986"/>
      <c r="M11" s="1375"/>
      <c r="N11" s="1375"/>
      <c r="O11" s="1376"/>
      <c r="P11" s="986"/>
      <c r="Q11" s="1427"/>
      <c r="R11" s="1427"/>
      <c r="S11" s="1428"/>
      <c r="T11" s="986"/>
      <c r="U11" s="1375"/>
      <c r="V11" s="1375"/>
      <c r="W11" s="1376"/>
      <c r="X11" s="986"/>
      <c r="Y11" s="1375"/>
      <c r="Z11" s="1375"/>
      <c r="AA11" s="1376"/>
      <c r="AB11" s="986"/>
      <c r="AC11" s="1375"/>
      <c r="AD11" s="1375"/>
      <c r="AE11" s="1376"/>
      <c r="AF11" s="986"/>
      <c r="AG11" s="1375"/>
      <c r="AH11" s="1375"/>
      <c r="AI11" s="1376"/>
      <c r="AJ11" s="986"/>
      <c r="AK11" s="1462"/>
      <c r="AL11" s="1462"/>
      <c r="AM11" s="1462"/>
      <c r="AN11" s="1462"/>
      <c r="AO11" s="1463"/>
      <c r="AP11" s="412"/>
      <c r="AQ11" s="413"/>
      <c r="AR11" s="413"/>
      <c r="AS11" s="413"/>
      <c r="AT11" s="413"/>
      <c r="AU11" s="413"/>
      <c r="AV11" s="414"/>
      <c r="AW11" s="412"/>
      <c r="AX11" s="413"/>
      <c r="AY11" s="413"/>
      <c r="AZ11" s="413"/>
      <c r="BA11" s="413"/>
      <c r="BB11" s="413"/>
      <c r="BC11" s="414"/>
    </row>
    <row r="12" spans="1:55" ht="9.75" customHeight="1" x14ac:dyDescent="0.25">
      <c r="A12" s="1410"/>
      <c r="B12" s="1411"/>
      <c r="C12" s="1416"/>
      <c r="D12" s="1417"/>
      <c r="E12" s="1417"/>
      <c r="F12" s="1417"/>
      <c r="G12" s="1417"/>
      <c r="H12" s="1417"/>
      <c r="I12" s="1420"/>
      <c r="J12" s="1420"/>
      <c r="K12" s="1421"/>
      <c r="L12" s="986"/>
      <c r="M12" s="309"/>
      <c r="N12" s="309"/>
      <c r="O12" s="389"/>
      <c r="P12" s="986"/>
      <c r="Q12" s="309"/>
      <c r="R12" s="309"/>
      <c r="S12" s="389"/>
      <c r="T12" s="986"/>
      <c r="U12" s="309"/>
      <c r="V12" s="309"/>
      <c r="W12" s="389"/>
      <c r="X12" s="986"/>
      <c r="Y12" s="309"/>
      <c r="Z12" s="309"/>
      <c r="AA12" s="389"/>
      <c r="AB12" s="986"/>
      <c r="AC12" s="309"/>
      <c r="AD12" s="309"/>
      <c r="AE12" s="389"/>
      <c r="AF12" s="986"/>
      <c r="AG12" s="309"/>
      <c r="AH12" s="309"/>
      <c r="AI12" s="389"/>
      <c r="AJ12" s="986"/>
      <c r="AK12" s="1462"/>
      <c r="AL12" s="1462"/>
      <c r="AM12" s="1462"/>
      <c r="AN12" s="1462"/>
      <c r="AO12" s="1463"/>
      <c r="AP12" s="302"/>
      <c r="AQ12" s="303"/>
      <c r="AR12" s="303"/>
      <c r="AS12" s="303"/>
      <c r="AT12" s="303"/>
      <c r="AU12" s="303"/>
      <c r="AV12" s="372"/>
      <c r="BB12" s="304"/>
      <c r="BC12" s="319"/>
    </row>
    <row r="13" spans="1:55" ht="9.75" customHeight="1" x14ac:dyDescent="0.25">
      <c r="A13" s="1410"/>
      <c r="B13" s="1411"/>
      <c r="C13" s="1402" t="s">
        <v>45</v>
      </c>
      <c r="D13" s="1403"/>
      <c r="E13" s="1403"/>
      <c r="F13" s="1396"/>
      <c r="G13" s="1396"/>
      <c r="H13" s="1396"/>
      <c r="I13" s="1396"/>
      <c r="J13" s="1396"/>
      <c r="K13" s="1397"/>
      <c r="L13" s="986"/>
      <c r="M13" s="1380"/>
      <c r="N13" s="1380"/>
      <c r="O13" s="1381"/>
      <c r="P13" s="986"/>
      <c r="Q13" s="1377">
        <v>100</v>
      </c>
      <c r="R13" s="1377"/>
      <c r="S13" s="1378"/>
      <c r="T13" s="986"/>
      <c r="U13" s="1377"/>
      <c r="V13" s="1377"/>
      <c r="W13" s="1378"/>
      <c r="X13" s="986"/>
      <c r="Y13" s="1380"/>
      <c r="Z13" s="1380"/>
      <c r="AA13" s="1381"/>
      <c r="AB13" s="986"/>
      <c r="AC13" s="1380"/>
      <c r="AD13" s="1380"/>
      <c r="AE13" s="1381"/>
      <c r="AF13" s="986"/>
      <c r="AG13" s="1454"/>
      <c r="AH13" s="1454"/>
      <c r="AI13" s="1455"/>
      <c r="AJ13" s="986"/>
      <c r="AK13" s="303"/>
      <c r="AL13" s="303"/>
      <c r="AM13" s="1459" t="s">
        <v>42</v>
      </c>
      <c r="AN13" s="1459"/>
      <c r="AO13" s="1460"/>
      <c r="AP13" s="302"/>
      <c r="AQ13" s="303"/>
      <c r="AR13" s="303"/>
      <c r="AS13" s="303"/>
      <c r="AT13" s="303"/>
      <c r="AU13" s="303"/>
      <c r="AV13" s="372"/>
      <c r="BB13" s="304"/>
      <c r="BC13" s="319"/>
    </row>
    <row r="14" spans="1:55" ht="9.75" customHeight="1" x14ac:dyDescent="0.25">
      <c r="A14" s="1410"/>
      <c r="B14" s="1411"/>
      <c r="C14" s="1402"/>
      <c r="D14" s="1403"/>
      <c r="E14" s="1403"/>
      <c r="F14" s="1396"/>
      <c r="G14" s="1396"/>
      <c r="H14" s="1396"/>
      <c r="I14" s="1396"/>
      <c r="J14" s="1396"/>
      <c r="K14" s="1397"/>
      <c r="L14" s="986"/>
      <c r="M14" s="1380"/>
      <c r="N14" s="1380"/>
      <c r="O14" s="1381"/>
      <c r="P14" s="986"/>
      <c r="Q14" s="1377"/>
      <c r="R14" s="1377"/>
      <c r="S14" s="1378"/>
      <c r="T14" s="986"/>
      <c r="U14" s="1377"/>
      <c r="V14" s="1377"/>
      <c r="W14" s="1378"/>
      <c r="X14" s="986"/>
      <c r="Y14" s="1380"/>
      <c r="Z14" s="1380"/>
      <c r="AA14" s="1381"/>
      <c r="AB14" s="986"/>
      <c r="AC14" s="1380"/>
      <c r="AD14" s="1380"/>
      <c r="AE14" s="1381"/>
      <c r="AF14" s="986"/>
      <c r="AG14" s="1454"/>
      <c r="AH14" s="1454"/>
      <c r="AI14" s="1455"/>
      <c r="AJ14" s="986"/>
      <c r="AK14" s="303"/>
      <c r="AL14" s="303"/>
      <c r="AM14" s="1459"/>
      <c r="AN14" s="1459"/>
      <c r="AO14" s="1460"/>
      <c r="AP14" s="302"/>
      <c r="AQ14" s="303"/>
      <c r="AR14" s="303"/>
      <c r="AS14" s="303"/>
      <c r="AT14" s="303"/>
      <c r="AU14" s="303"/>
      <c r="AV14" s="372"/>
      <c r="BB14" s="304"/>
      <c r="BC14" s="319"/>
    </row>
    <row r="15" spans="1:55" ht="9.75" customHeight="1" x14ac:dyDescent="0.25">
      <c r="A15" s="1410"/>
      <c r="B15" s="1411"/>
      <c r="C15" s="1398"/>
      <c r="D15" s="1399"/>
      <c r="E15" s="1399"/>
      <c r="F15" s="1399"/>
      <c r="G15" s="1399"/>
      <c r="H15" s="1399"/>
      <c r="I15" s="1038" t="s">
        <v>46</v>
      </c>
      <c r="J15" s="1038"/>
      <c r="K15" s="1394"/>
      <c r="L15" s="986"/>
      <c r="M15" s="1380"/>
      <c r="N15" s="1380"/>
      <c r="O15" s="1381"/>
      <c r="P15" s="986"/>
      <c r="Q15" s="1377"/>
      <c r="R15" s="1377"/>
      <c r="S15" s="1378"/>
      <c r="T15" s="986"/>
      <c r="U15" s="1377"/>
      <c r="V15" s="1377"/>
      <c r="W15" s="1378"/>
      <c r="X15" s="986"/>
      <c r="Y15" s="1380"/>
      <c r="Z15" s="1380"/>
      <c r="AA15" s="1381"/>
      <c r="AB15" s="986"/>
      <c r="AC15" s="1380"/>
      <c r="AD15" s="1380"/>
      <c r="AE15" s="1381"/>
      <c r="AF15" s="986"/>
      <c r="AG15" s="1454"/>
      <c r="AH15" s="1454"/>
      <c r="AI15" s="1455"/>
      <c r="AJ15" s="986"/>
      <c r="AK15" s="303"/>
      <c r="AL15" s="303"/>
      <c r="AM15" s="303"/>
      <c r="AN15" s="303"/>
      <c r="AO15" s="372"/>
      <c r="AP15" s="302"/>
      <c r="AQ15" s="303"/>
      <c r="AR15" s="303"/>
      <c r="AS15" s="303"/>
      <c r="AT15" s="303"/>
      <c r="AU15" s="303"/>
      <c r="AV15" s="372"/>
      <c r="BB15" s="304"/>
      <c r="BC15" s="319"/>
    </row>
    <row r="16" spans="1:55" ht="8.25" customHeight="1" x14ac:dyDescent="0.25">
      <c r="A16" s="1412"/>
      <c r="B16" s="1413"/>
      <c r="C16" s="1400"/>
      <c r="D16" s="1401"/>
      <c r="E16" s="1401"/>
      <c r="F16" s="1401"/>
      <c r="G16" s="1401"/>
      <c r="H16" s="1401"/>
      <c r="I16" s="1039"/>
      <c r="J16" s="1039"/>
      <c r="K16" s="1395"/>
      <c r="L16" s="302"/>
      <c r="M16" s="303"/>
      <c r="N16" s="303"/>
      <c r="O16" s="372"/>
      <c r="P16" s="302"/>
      <c r="Q16" s="303"/>
      <c r="R16" s="303"/>
      <c r="S16" s="372"/>
      <c r="T16" s="302"/>
      <c r="U16" s="303"/>
      <c r="V16" s="303"/>
      <c r="W16" s="372"/>
      <c r="X16" s="302"/>
      <c r="Y16" s="303"/>
      <c r="Z16" s="303"/>
      <c r="AA16" s="372"/>
      <c r="AB16" s="302"/>
      <c r="AC16" s="303"/>
      <c r="AD16" s="303"/>
      <c r="AE16" s="372"/>
      <c r="AF16" s="302"/>
      <c r="AG16" s="303"/>
      <c r="AH16" s="303"/>
      <c r="AI16" s="372"/>
      <c r="AJ16" s="302"/>
      <c r="AK16" s="303"/>
      <c r="AL16" s="303"/>
      <c r="AM16" s="303"/>
      <c r="AN16" s="303"/>
      <c r="AO16" s="372"/>
      <c r="AP16" s="302"/>
      <c r="AQ16" s="303"/>
      <c r="AR16" s="303"/>
      <c r="AS16" s="303"/>
      <c r="AT16" s="303"/>
      <c r="AU16" s="303"/>
      <c r="AV16" s="372"/>
      <c r="BB16" s="304"/>
      <c r="BC16" s="319"/>
    </row>
    <row r="17" spans="1:55" ht="9.75" customHeight="1" x14ac:dyDescent="0.25">
      <c r="A17" s="1408" t="s">
        <v>63</v>
      </c>
      <c r="B17" s="1409"/>
      <c r="C17" s="1414"/>
      <c r="D17" s="1415"/>
      <c r="E17" s="1415"/>
      <c r="F17" s="1415"/>
      <c r="G17" s="1415"/>
      <c r="H17" s="1415"/>
      <c r="I17" s="1418" t="s">
        <v>42</v>
      </c>
      <c r="J17" s="1418"/>
      <c r="K17" s="1419"/>
      <c r="L17" s="1379" t="s">
        <v>43</v>
      </c>
      <c r="M17" s="1373">
        <v>100</v>
      </c>
      <c r="N17" s="1373"/>
      <c r="O17" s="1374"/>
      <c r="P17" s="1379" t="s">
        <v>43</v>
      </c>
      <c r="Q17" s="1425"/>
      <c r="R17" s="1425"/>
      <c r="S17" s="1426"/>
      <c r="T17" s="1379" t="s">
        <v>43</v>
      </c>
      <c r="U17" s="1373">
        <v>100</v>
      </c>
      <c r="V17" s="1373"/>
      <c r="W17" s="1374"/>
      <c r="X17" s="1379" t="s">
        <v>43</v>
      </c>
      <c r="Y17" s="1373">
        <v>100</v>
      </c>
      <c r="Z17" s="1373"/>
      <c r="AA17" s="1374"/>
      <c r="AB17" s="1379" t="s">
        <v>43</v>
      </c>
      <c r="AC17" s="1373">
        <v>100</v>
      </c>
      <c r="AD17" s="1373"/>
      <c r="AE17" s="1374"/>
      <c r="AF17" s="1379" t="s">
        <v>43</v>
      </c>
      <c r="AG17" s="1373"/>
      <c r="AH17" s="1373"/>
      <c r="AI17" s="1374"/>
      <c r="AJ17" s="1379" t="s">
        <v>44</v>
      </c>
      <c r="AK17" s="371"/>
      <c r="AL17" s="371"/>
      <c r="AM17" s="371"/>
      <c r="AN17" s="371"/>
      <c r="AO17" s="375"/>
      <c r="AP17" s="415" t="s">
        <v>27</v>
      </c>
      <c r="AQ17" s="416"/>
      <c r="AR17" s="416"/>
      <c r="AS17" s="416"/>
      <c r="AT17" s="416"/>
      <c r="AU17" s="416"/>
      <c r="AV17" s="417"/>
      <c r="BB17" s="304"/>
      <c r="BC17" s="319"/>
    </row>
    <row r="18" spans="1:55" ht="9.75" customHeight="1" x14ac:dyDescent="0.25">
      <c r="A18" s="1410"/>
      <c r="B18" s="1411"/>
      <c r="C18" s="1416"/>
      <c r="D18" s="1417"/>
      <c r="E18" s="1417"/>
      <c r="F18" s="1417"/>
      <c r="G18" s="1417"/>
      <c r="H18" s="1417"/>
      <c r="I18" s="1420"/>
      <c r="J18" s="1420"/>
      <c r="K18" s="1421"/>
      <c r="L18" s="986"/>
      <c r="M18" s="1375"/>
      <c r="N18" s="1375"/>
      <c r="O18" s="1376"/>
      <c r="P18" s="986"/>
      <c r="Q18" s="1427"/>
      <c r="R18" s="1427"/>
      <c r="S18" s="1428"/>
      <c r="T18" s="986"/>
      <c r="U18" s="1375"/>
      <c r="V18" s="1375"/>
      <c r="W18" s="1376"/>
      <c r="X18" s="986"/>
      <c r="Y18" s="1375"/>
      <c r="Z18" s="1375"/>
      <c r="AA18" s="1376"/>
      <c r="AB18" s="986"/>
      <c r="AC18" s="1375"/>
      <c r="AD18" s="1375"/>
      <c r="AE18" s="1376"/>
      <c r="AF18" s="986"/>
      <c r="AG18" s="1375"/>
      <c r="AH18" s="1375"/>
      <c r="AI18" s="1376"/>
      <c r="AJ18" s="986"/>
      <c r="AK18" s="303"/>
      <c r="AL18" s="303"/>
      <c r="AM18" s="303"/>
      <c r="AN18" s="303"/>
      <c r="AO18" s="372"/>
      <c r="AP18" s="415"/>
      <c r="AQ18" s="416"/>
      <c r="AR18" s="416"/>
      <c r="AS18" s="416"/>
      <c r="AT18" s="416"/>
      <c r="AU18" s="416"/>
      <c r="AV18" s="417"/>
      <c r="BB18" s="304"/>
      <c r="BC18" s="319"/>
    </row>
    <row r="19" spans="1:55" ht="9.75" customHeight="1" x14ac:dyDescent="0.25">
      <c r="A19" s="1410"/>
      <c r="B19" s="1411"/>
      <c r="C19" s="1416"/>
      <c r="D19" s="1417"/>
      <c r="E19" s="1417"/>
      <c r="F19" s="1417"/>
      <c r="G19" s="1417"/>
      <c r="H19" s="1417"/>
      <c r="I19" s="1420"/>
      <c r="J19" s="1420"/>
      <c r="K19" s="1421"/>
      <c r="L19" s="986"/>
      <c r="M19" s="1375"/>
      <c r="N19" s="1375"/>
      <c r="O19" s="1376"/>
      <c r="P19" s="986"/>
      <c r="Q19" s="1427"/>
      <c r="R19" s="1427"/>
      <c r="S19" s="1428"/>
      <c r="T19" s="986"/>
      <c r="U19" s="1375"/>
      <c r="V19" s="1375"/>
      <c r="W19" s="1376"/>
      <c r="X19" s="986"/>
      <c r="Y19" s="1375"/>
      <c r="Z19" s="1375"/>
      <c r="AA19" s="1376"/>
      <c r="AB19" s="986"/>
      <c r="AC19" s="1375"/>
      <c r="AD19" s="1375"/>
      <c r="AE19" s="1376"/>
      <c r="AF19" s="986"/>
      <c r="AG19" s="1375"/>
      <c r="AH19" s="1375"/>
      <c r="AI19" s="1376"/>
      <c r="AJ19" s="986"/>
      <c r="AK19" s="1462"/>
      <c r="AL19" s="1462"/>
      <c r="AM19" s="1462"/>
      <c r="AN19" s="1462"/>
      <c r="AO19" s="1463"/>
      <c r="AP19" s="418"/>
      <c r="AQ19" s="416"/>
      <c r="AR19" s="416"/>
      <c r="AS19" s="416"/>
      <c r="AT19" s="416"/>
      <c r="AU19" s="416"/>
      <c r="AV19" s="417"/>
      <c r="AW19" s="418"/>
      <c r="AX19" s="416"/>
      <c r="AY19" s="416"/>
      <c r="AZ19" s="416"/>
      <c r="BA19" s="304"/>
      <c r="BB19" s="304"/>
      <c r="BC19" s="319"/>
    </row>
    <row r="20" spans="1:55" ht="9.75" customHeight="1" x14ac:dyDescent="0.25">
      <c r="A20" s="1410"/>
      <c r="B20" s="1411"/>
      <c r="C20" s="1416"/>
      <c r="D20" s="1417"/>
      <c r="E20" s="1417"/>
      <c r="F20" s="1417"/>
      <c r="G20" s="1417"/>
      <c r="H20" s="1417"/>
      <c r="I20" s="1420"/>
      <c r="J20" s="1420"/>
      <c r="K20" s="1421"/>
      <c r="L20" s="986"/>
      <c r="M20" s="309"/>
      <c r="N20" s="309"/>
      <c r="O20" s="389"/>
      <c r="P20" s="986"/>
      <c r="Q20" s="309"/>
      <c r="R20" s="309"/>
      <c r="S20" s="389"/>
      <c r="T20" s="986"/>
      <c r="U20" s="309"/>
      <c r="V20" s="309"/>
      <c r="W20" s="389"/>
      <c r="X20" s="986"/>
      <c r="Y20" s="309"/>
      <c r="Z20" s="309"/>
      <c r="AA20" s="389"/>
      <c r="AB20" s="986"/>
      <c r="AC20" s="309"/>
      <c r="AD20" s="309"/>
      <c r="AE20" s="389"/>
      <c r="AF20" s="986"/>
      <c r="AG20" s="309"/>
      <c r="AH20" s="309"/>
      <c r="AI20" s="389"/>
      <c r="AJ20" s="986"/>
      <c r="AK20" s="1462"/>
      <c r="AL20" s="1462"/>
      <c r="AM20" s="1462"/>
      <c r="AN20" s="1462"/>
      <c r="AO20" s="1463"/>
      <c r="AP20" s="418"/>
      <c r="AQ20" s="416"/>
      <c r="AR20" s="416"/>
      <c r="AS20" s="416"/>
      <c r="AT20" s="416"/>
      <c r="AU20" s="416"/>
      <c r="AV20" s="417"/>
      <c r="AW20" s="418"/>
      <c r="AX20" s="416"/>
      <c r="AY20" s="416"/>
      <c r="AZ20" s="416"/>
      <c r="BA20" s="304"/>
      <c r="BB20" s="304"/>
      <c r="BC20" s="319"/>
    </row>
    <row r="21" spans="1:55" ht="9.75" customHeight="1" x14ac:dyDescent="0.25">
      <c r="A21" s="1410"/>
      <c r="B21" s="1411"/>
      <c r="C21" s="1402" t="s">
        <v>47</v>
      </c>
      <c r="D21" s="1403"/>
      <c r="E21" s="1403"/>
      <c r="F21" s="1396"/>
      <c r="G21" s="1396"/>
      <c r="H21" s="1396"/>
      <c r="I21" s="1396"/>
      <c r="J21" s="1396"/>
      <c r="K21" s="1397"/>
      <c r="L21" s="986"/>
      <c r="M21" s="1404"/>
      <c r="N21" s="1404"/>
      <c r="O21" s="1405"/>
      <c r="P21" s="986"/>
      <c r="Q21" s="1377">
        <v>100</v>
      </c>
      <c r="R21" s="1377"/>
      <c r="S21" s="1378"/>
      <c r="T21" s="986"/>
      <c r="U21" s="1406"/>
      <c r="V21" s="1406"/>
      <c r="W21" s="1407"/>
      <c r="X21" s="986"/>
      <c r="Y21" s="1380"/>
      <c r="Z21" s="1380"/>
      <c r="AA21" s="1381"/>
      <c r="AB21" s="986"/>
      <c r="AC21" s="1377"/>
      <c r="AD21" s="1377"/>
      <c r="AE21" s="1378"/>
      <c r="AF21" s="986"/>
      <c r="AG21" s="1377"/>
      <c r="AH21" s="1377"/>
      <c r="AI21" s="1378"/>
      <c r="AJ21" s="986"/>
      <c r="AK21" s="303"/>
      <c r="AL21" s="303"/>
      <c r="AM21" s="1459" t="s">
        <v>48</v>
      </c>
      <c r="AN21" s="1459"/>
      <c r="AO21" s="1460"/>
      <c r="AP21" s="302"/>
      <c r="AQ21" s="303"/>
      <c r="AW21" s="418"/>
      <c r="AX21" s="416"/>
      <c r="AY21" s="1427"/>
      <c r="AZ21" s="1427"/>
      <c r="BA21" s="1427"/>
      <c r="BB21" s="304"/>
      <c r="BC21" s="319"/>
    </row>
    <row r="22" spans="1:55" ht="9.75" customHeight="1" x14ac:dyDescent="0.25">
      <c r="A22" s="1410"/>
      <c r="B22" s="1411"/>
      <c r="C22" s="1402"/>
      <c r="D22" s="1403"/>
      <c r="E22" s="1403"/>
      <c r="F22" s="1396"/>
      <c r="G22" s="1396"/>
      <c r="H22" s="1396"/>
      <c r="I22" s="1396"/>
      <c r="J22" s="1396"/>
      <c r="K22" s="1397"/>
      <c r="L22" s="986"/>
      <c r="M22" s="1404"/>
      <c r="N22" s="1404"/>
      <c r="O22" s="1405"/>
      <c r="P22" s="986"/>
      <c r="Q22" s="1377"/>
      <c r="R22" s="1377"/>
      <c r="S22" s="1378"/>
      <c r="T22" s="986"/>
      <c r="U22" s="1406"/>
      <c r="V22" s="1406"/>
      <c r="W22" s="1407"/>
      <c r="X22" s="986"/>
      <c r="Y22" s="1380"/>
      <c r="Z22" s="1380"/>
      <c r="AA22" s="1381"/>
      <c r="AB22" s="986"/>
      <c r="AC22" s="1377"/>
      <c r="AD22" s="1377"/>
      <c r="AE22" s="1378"/>
      <c r="AF22" s="986"/>
      <c r="AG22" s="1377"/>
      <c r="AH22" s="1377"/>
      <c r="AI22" s="1378"/>
      <c r="AJ22" s="986"/>
      <c r="AK22" s="303"/>
      <c r="AL22" s="303"/>
      <c r="AM22" s="1459"/>
      <c r="AN22" s="1459"/>
      <c r="AO22" s="1460"/>
      <c r="AP22" s="302"/>
      <c r="AQ22" s="303"/>
      <c r="AW22" s="396"/>
      <c r="AX22" s="303"/>
      <c r="AY22" s="1427"/>
      <c r="AZ22" s="1427"/>
      <c r="BA22" s="1427"/>
      <c r="BB22" s="304"/>
      <c r="BC22" s="319"/>
    </row>
    <row r="23" spans="1:55" ht="9.75" customHeight="1" x14ac:dyDescent="0.25">
      <c r="A23" s="1410"/>
      <c r="B23" s="1411"/>
      <c r="C23" s="1398"/>
      <c r="D23" s="1399"/>
      <c r="E23" s="1399"/>
      <c r="F23" s="1399"/>
      <c r="G23" s="1399"/>
      <c r="H23" s="1399"/>
      <c r="I23" s="1038" t="s">
        <v>49</v>
      </c>
      <c r="J23" s="1038"/>
      <c r="K23" s="1394"/>
      <c r="L23" s="986"/>
      <c r="M23" s="1404"/>
      <c r="N23" s="1404"/>
      <c r="O23" s="1405"/>
      <c r="P23" s="986"/>
      <c r="Q23" s="1377"/>
      <c r="R23" s="1377"/>
      <c r="S23" s="1378"/>
      <c r="T23" s="986"/>
      <c r="U23" s="1406"/>
      <c r="V23" s="1406"/>
      <c r="W23" s="1407"/>
      <c r="X23" s="986"/>
      <c r="Y23" s="1380"/>
      <c r="Z23" s="1380"/>
      <c r="AA23" s="1381"/>
      <c r="AB23" s="986"/>
      <c r="AC23" s="1377"/>
      <c r="AD23" s="1377"/>
      <c r="AE23" s="1378"/>
      <c r="AF23" s="986"/>
      <c r="AG23" s="1377"/>
      <c r="AH23" s="1377"/>
      <c r="AI23" s="1378"/>
      <c r="AJ23" s="986"/>
      <c r="AK23" s="303"/>
      <c r="AL23" s="303"/>
      <c r="AM23" s="303"/>
      <c r="AN23" s="303"/>
      <c r="AO23" s="372"/>
      <c r="AP23" s="986" t="s">
        <v>50</v>
      </c>
      <c r="AQ23" s="987"/>
      <c r="AR23" s="1462"/>
      <c r="AS23" s="1462"/>
      <c r="AT23" s="1462"/>
      <c r="AU23" s="1462"/>
      <c r="AV23" s="1463"/>
      <c r="AW23" s="986" t="s">
        <v>51</v>
      </c>
      <c r="AX23" s="987"/>
      <c r="AY23" s="1427"/>
      <c r="AZ23" s="1427"/>
      <c r="BA23" s="1427"/>
      <c r="BB23" s="304"/>
      <c r="BC23" s="319"/>
    </row>
    <row r="24" spans="1:55" ht="8.25" customHeight="1" x14ac:dyDescent="0.25">
      <c r="A24" s="1412"/>
      <c r="B24" s="1413"/>
      <c r="C24" s="1400"/>
      <c r="D24" s="1401"/>
      <c r="E24" s="1401"/>
      <c r="F24" s="1401"/>
      <c r="G24" s="1401"/>
      <c r="H24" s="1401"/>
      <c r="I24" s="1039"/>
      <c r="J24" s="1039"/>
      <c r="K24" s="1395"/>
      <c r="L24" s="302"/>
      <c r="M24" s="303"/>
      <c r="N24" s="303"/>
      <c r="O24" s="372"/>
      <c r="P24" s="302"/>
      <c r="Q24" s="303"/>
      <c r="R24" s="303"/>
      <c r="S24" s="372"/>
      <c r="T24" s="302"/>
      <c r="U24" s="303"/>
      <c r="V24" s="303"/>
      <c r="W24" s="372"/>
      <c r="X24" s="302"/>
      <c r="Y24" s="303"/>
      <c r="Z24" s="303"/>
      <c r="AA24" s="372"/>
      <c r="AB24" s="302"/>
      <c r="AC24" s="303"/>
      <c r="AD24" s="303"/>
      <c r="AE24" s="372"/>
      <c r="AF24" s="302"/>
      <c r="AG24" s="303"/>
      <c r="AH24" s="303"/>
      <c r="AI24" s="372"/>
      <c r="AJ24" s="302"/>
      <c r="AK24" s="303"/>
      <c r="AL24" s="303"/>
      <c r="AM24" s="303"/>
      <c r="AN24" s="303"/>
      <c r="AO24" s="372"/>
      <c r="AP24" s="986"/>
      <c r="AQ24" s="987"/>
      <c r="AR24" s="1462"/>
      <c r="AS24" s="1462"/>
      <c r="AT24" s="1462"/>
      <c r="AU24" s="1462"/>
      <c r="AV24" s="1463"/>
      <c r="AW24" s="986"/>
      <c r="AX24" s="987"/>
      <c r="AY24" s="309"/>
      <c r="AZ24" s="309"/>
      <c r="BA24" s="309"/>
      <c r="BB24" s="304"/>
      <c r="BC24" s="319"/>
    </row>
    <row r="25" spans="1:55" ht="9.75" customHeight="1" x14ac:dyDescent="0.25">
      <c r="A25" s="1408" t="s">
        <v>64</v>
      </c>
      <c r="B25" s="1409"/>
      <c r="C25" s="1414"/>
      <c r="D25" s="1415"/>
      <c r="E25" s="1415"/>
      <c r="F25" s="1415"/>
      <c r="G25" s="1415"/>
      <c r="H25" s="1415"/>
      <c r="I25" s="1418" t="s">
        <v>48</v>
      </c>
      <c r="J25" s="1418"/>
      <c r="K25" s="1419"/>
      <c r="L25" s="1379" t="s">
        <v>51</v>
      </c>
      <c r="M25" s="1373">
        <v>100</v>
      </c>
      <c r="N25" s="1373"/>
      <c r="O25" s="1374"/>
      <c r="P25" s="1379" t="s">
        <v>51</v>
      </c>
      <c r="Q25" s="1373"/>
      <c r="R25" s="1373"/>
      <c r="S25" s="1374"/>
      <c r="T25" s="1379" t="s">
        <v>51</v>
      </c>
      <c r="U25" s="1373">
        <v>100</v>
      </c>
      <c r="V25" s="1373"/>
      <c r="W25" s="1374"/>
      <c r="X25" s="1379" t="s">
        <v>51</v>
      </c>
      <c r="Y25" s="1373">
        <v>100</v>
      </c>
      <c r="Z25" s="1373"/>
      <c r="AA25" s="1374"/>
      <c r="AB25" s="1379" t="s">
        <v>43</v>
      </c>
      <c r="AC25" s="1373">
        <v>100</v>
      </c>
      <c r="AD25" s="1373"/>
      <c r="AE25" s="1374"/>
      <c r="AF25" s="1379" t="s">
        <v>51</v>
      </c>
      <c r="AG25" s="1373"/>
      <c r="AH25" s="1373"/>
      <c r="AI25" s="1374"/>
      <c r="AJ25" s="1379" t="s">
        <v>50</v>
      </c>
      <c r="AK25" s="371"/>
      <c r="AL25" s="371"/>
      <c r="AM25" s="371"/>
      <c r="AN25" s="371"/>
      <c r="AO25" s="375"/>
      <c r="AP25" s="986"/>
      <c r="AQ25" s="987"/>
      <c r="AT25" s="1459" t="s">
        <v>48</v>
      </c>
      <c r="AU25" s="1459"/>
      <c r="AV25" s="1460"/>
      <c r="AW25" s="986"/>
      <c r="AX25" s="987"/>
      <c r="AY25" s="1377">
        <v>100</v>
      </c>
      <c r="AZ25" s="1377"/>
      <c r="BA25" s="1377"/>
      <c r="BB25" s="304"/>
      <c r="BC25" s="319"/>
    </row>
    <row r="26" spans="1:55" ht="9.75" customHeight="1" x14ac:dyDescent="0.25">
      <c r="A26" s="1410"/>
      <c r="B26" s="1411"/>
      <c r="C26" s="1416"/>
      <c r="D26" s="1417"/>
      <c r="E26" s="1417"/>
      <c r="F26" s="1417"/>
      <c r="G26" s="1417"/>
      <c r="H26" s="1417"/>
      <c r="I26" s="1420"/>
      <c r="J26" s="1420"/>
      <c r="K26" s="1421"/>
      <c r="L26" s="986"/>
      <c r="M26" s="1375"/>
      <c r="N26" s="1375"/>
      <c r="O26" s="1376"/>
      <c r="P26" s="986"/>
      <c r="Q26" s="1375"/>
      <c r="R26" s="1375"/>
      <c r="S26" s="1376"/>
      <c r="T26" s="986"/>
      <c r="U26" s="1375"/>
      <c r="V26" s="1375"/>
      <c r="W26" s="1376"/>
      <c r="X26" s="986"/>
      <c r="Y26" s="1375"/>
      <c r="Z26" s="1375"/>
      <c r="AA26" s="1376"/>
      <c r="AB26" s="986"/>
      <c r="AC26" s="1375"/>
      <c r="AD26" s="1375"/>
      <c r="AE26" s="1376"/>
      <c r="AF26" s="986"/>
      <c r="AG26" s="1375"/>
      <c r="AH26" s="1375"/>
      <c r="AI26" s="1376"/>
      <c r="AJ26" s="986"/>
      <c r="AK26" s="303"/>
      <c r="AL26" s="303"/>
      <c r="AM26" s="303"/>
      <c r="AN26" s="303"/>
      <c r="AO26" s="372"/>
      <c r="AP26" s="302"/>
      <c r="AQ26" s="303"/>
      <c r="AR26" s="303"/>
      <c r="AT26" s="1459"/>
      <c r="AU26" s="1459"/>
      <c r="AV26" s="1460"/>
      <c r="AW26" s="302"/>
      <c r="AX26" s="303"/>
      <c r="AY26" s="1377"/>
      <c r="AZ26" s="1377"/>
      <c r="BA26" s="1377"/>
      <c r="BB26" s="304"/>
      <c r="BC26" s="319"/>
    </row>
    <row r="27" spans="1:55" ht="9.75" customHeight="1" x14ac:dyDescent="0.25">
      <c r="A27" s="1410"/>
      <c r="B27" s="1411"/>
      <c r="C27" s="1416"/>
      <c r="D27" s="1417"/>
      <c r="E27" s="1417"/>
      <c r="F27" s="1417"/>
      <c r="G27" s="1417"/>
      <c r="H27" s="1417"/>
      <c r="I27" s="1420"/>
      <c r="J27" s="1420"/>
      <c r="K27" s="1421"/>
      <c r="L27" s="986"/>
      <c r="M27" s="1375"/>
      <c r="N27" s="1375"/>
      <c r="O27" s="1376"/>
      <c r="P27" s="986"/>
      <c r="Q27" s="1375"/>
      <c r="R27" s="1375"/>
      <c r="S27" s="1376"/>
      <c r="T27" s="986"/>
      <c r="U27" s="1375"/>
      <c r="V27" s="1375"/>
      <c r="W27" s="1376"/>
      <c r="X27" s="986"/>
      <c r="Y27" s="1375"/>
      <c r="Z27" s="1375"/>
      <c r="AA27" s="1376"/>
      <c r="AB27" s="986"/>
      <c r="AC27" s="1375"/>
      <c r="AD27" s="1375"/>
      <c r="AE27" s="1376"/>
      <c r="AF27" s="986"/>
      <c r="AG27" s="1375"/>
      <c r="AH27" s="1375"/>
      <c r="AI27" s="1376"/>
      <c r="AJ27" s="986"/>
      <c r="AK27" s="1462"/>
      <c r="AL27" s="1462"/>
      <c r="AM27" s="1462"/>
      <c r="AN27" s="1462"/>
      <c r="AO27" s="1463"/>
      <c r="AW27" s="302"/>
      <c r="AX27" s="303"/>
      <c r="AY27" s="1377"/>
      <c r="AZ27" s="1377"/>
      <c r="BA27" s="1377"/>
      <c r="BB27" s="304"/>
      <c r="BC27" s="319"/>
    </row>
    <row r="28" spans="1:55" ht="9.75" customHeight="1" x14ac:dyDescent="0.25">
      <c r="A28" s="1410"/>
      <c r="B28" s="1411"/>
      <c r="C28" s="1416"/>
      <c r="D28" s="1417"/>
      <c r="E28" s="1417"/>
      <c r="F28" s="1417"/>
      <c r="G28" s="1417"/>
      <c r="H28" s="1417"/>
      <c r="I28" s="1420"/>
      <c r="J28" s="1420"/>
      <c r="K28" s="1421"/>
      <c r="L28" s="986"/>
      <c r="M28" s="309"/>
      <c r="N28" s="309"/>
      <c r="O28" s="389"/>
      <c r="P28" s="986"/>
      <c r="Q28" s="309"/>
      <c r="R28" s="309"/>
      <c r="S28" s="389"/>
      <c r="T28" s="986"/>
      <c r="U28" s="309"/>
      <c r="V28" s="309"/>
      <c r="W28" s="389"/>
      <c r="X28" s="986"/>
      <c r="Y28" s="309"/>
      <c r="Z28" s="309"/>
      <c r="AA28" s="389"/>
      <c r="AB28" s="986"/>
      <c r="AC28" s="309"/>
      <c r="AD28" s="309"/>
      <c r="AE28" s="389"/>
      <c r="AF28" s="986"/>
      <c r="AG28" s="309"/>
      <c r="AH28" s="309"/>
      <c r="AI28" s="389"/>
      <c r="AJ28" s="986"/>
      <c r="AK28" s="1462"/>
      <c r="AL28" s="1462"/>
      <c r="AM28" s="1462"/>
      <c r="AN28" s="1462"/>
      <c r="AO28" s="1463"/>
      <c r="AW28" s="396"/>
      <c r="BC28" s="319"/>
    </row>
    <row r="29" spans="1:55" ht="9.75" customHeight="1" x14ac:dyDescent="0.25">
      <c r="A29" s="1410"/>
      <c r="B29" s="1411"/>
      <c r="C29" s="1402" t="s">
        <v>47</v>
      </c>
      <c r="D29" s="1403"/>
      <c r="E29" s="1403"/>
      <c r="F29" s="1396"/>
      <c r="G29" s="1396"/>
      <c r="H29" s="1396"/>
      <c r="I29" s="1396"/>
      <c r="J29" s="1396"/>
      <c r="K29" s="1397"/>
      <c r="L29" s="986"/>
      <c r="M29" s="1380"/>
      <c r="N29" s="1380"/>
      <c r="O29" s="1381"/>
      <c r="P29" s="986"/>
      <c r="Q29" s="1377">
        <v>100</v>
      </c>
      <c r="R29" s="1377"/>
      <c r="S29" s="1378"/>
      <c r="T29" s="986"/>
      <c r="U29" s="1377"/>
      <c r="V29" s="1377"/>
      <c r="W29" s="1378"/>
      <c r="X29" s="986"/>
      <c r="Y29" s="1380"/>
      <c r="Z29" s="1380"/>
      <c r="AA29" s="1381"/>
      <c r="AB29" s="986"/>
      <c r="AC29" s="1380"/>
      <c r="AD29" s="1380"/>
      <c r="AE29" s="1381"/>
      <c r="AF29" s="986"/>
      <c r="AG29" s="1454"/>
      <c r="AH29" s="1454"/>
      <c r="AI29" s="1455"/>
      <c r="AJ29" s="986"/>
      <c r="AK29" s="303"/>
      <c r="AL29" s="303"/>
      <c r="AM29" s="1459" t="s">
        <v>48</v>
      </c>
      <c r="AN29" s="1459"/>
      <c r="AO29" s="1460"/>
      <c r="AW29" s="1466" t="s">
        <v>30</v>
      </c>
      <c r="AX29" s="1467"/>
      <c r="AY29" s="1467"/>
      <c r="AZ29" s="1467"/>
      <c r="BA29" s="1467"/>
      <c r="BB29" s="1467"/>
      <c r="BC29" s="1468"/>
    </row>
    <row r="30" spans="1:55" ht="9.75" customHeight="1" x14ac:dyDescent="0.25">
      <c r="A30" s="1410"/>
      <c r="B30" s="1411"/>
      <c r="C30" s="1402"/>
      <c r="D30" s="1403"/>
      <c r="E30" s="1403"/>
      <c r="F30" s="1396"/>
      <c r="G30" s="1396"/>
      <c r="H30" s="1396"/>
      <c r="I30" s="1396"/>
      <c r="J30" s="1396"/>
      <c r="K30" s="1397"/>
      <c r="L30" s="986"/>
      <c r="M30" s="1380"/>
      <c r="N30" s="1380"/>
      <c r="O30" s="1381"/>
      <c r="P30" s="986"/>
      <c r="Q30" s="1377"/>
      <c r="R30" s="1377"/>
      <c r="S30" s="1378"/>
      <c r="T30" s="986"/>
      <c r="U30" s="1377"/>
      <c r="V30" s="1377"/>
      <c r="W30" s="1378"/>
      <c r="X30" s="986"/>
      <c r="Y30" s="1380"/>
      <c r="Z30" s="1380"/>
      <c r="AA30" s="1381"/>
      <c r="AB30" s="986"/>
      <c r="AC30" s="1380"/>
      <c r="AD30" s="1380"/>
      <c r="AE30" s="1381"/>
      <c r="AF30" s="986"/>
      <c r="AG30" s="1454"/>
      <c r="AH30" s="1454"/>
      <c r="AI30" s="1455"/>
      <c r="AJ30" s="986"/>
      <c r="AK30" s="303"/>
      <c r="AL30" s="303"/>
      <c r="AM30" s="1459"/>
      <c r="AN30" s="1459"/>
      <c r="AO30" s="1460"/>
      <c r="AP30" s="302"/>
      <c r="AQ30" s="303"/>
      <c r="AR30" s="303"/>
      <c r="AS30" s="398"/>
      <c r="AW30" s="1469"/>
      <c r="AX30" s="1470"/>
      <c r="AY30" s="1470"/>
      <c r="AZ30" s="1470"/>
      <c r="BA30" s="1470"/>
      <c r="BB30" s="1470"/>
      <c r="BC30" s="1471"/>
    </row>
    <row r="31" spans="1:55" ht="9.75" customHeight="1" x14ac:dyDescent="0.25">
      <c r="A31" s="1410"/>
      <c r="B31" s="1411"/>
      <c r="C31" s="1398"/>
      <c r="D31" s="1399"/>
      <c r="E31" s="1399"/>
      <c r="F31" s="1399"/>
      <c r="G31" s="1399"/>
      <c r="H31" s="1399"/>
      <c r="I31" s="1038" t="s">
        <v>52</v>
      </c>
      <c r="J31" s="1038"/>
      <c r="K31" s="1394"/>
      <c r="L31" s="986"/>
      <c r="M31" s="1380"/>
      <c r="N31" s="1380"/>
      <c r="O31" s="1381"/>
      <c r="P31" s="986"/>
      <c r="Q31" s="1377"/>
      <c r="R31" s="1377"/>
      <c r="S31" s="1378"/>
      <c r="T31" s="986"/>
      <c r="U31" s="1377"/>
      <c r="V31" s="1377"/>
      <c r="W31" s="1378"/>
      <c r="X31" s="986"/>
      <c r="Y31" s="1380"/>
      <c r="Z31" s="1380"/>
      <c r="AA31" s="1381"/>
      <c r="AB31" s="986"/>
      <c r="AC31" s="1380"/>
      <c r="AD31" s="1380"/>
      <c r="AE31" s="1381"/>
      <c r="AF31" s="986"/>
      <c r="AG31" s="1454"/>
      <c r="AH31" s="1454"/>
      <c r="AI31" s="1455"/>
      <c r="AJ31" s="986"/>
      <c r="AK31" s="303"/>
      <c r="AL31" s="303"/>
      <c r="AM31" s="303"/>
      <c r="AN31" s="303"/>
      <c r="AO31" s="372"/>
      <c r="AW31" s="1469"/>
      <c r="AX31" s="1470"/>
      <c r="AY31" s="1470"/>
      <c r="AZ31" s="1470"/>
      <c r="BA31" s="1470"/>
      <c r="BB31" s="1470"/>
      <c r="BC31" s="1471"/>
    </row>
    <row r="32" spans="1:55" ht="8.25" customHeight="1" x14ac:dyDescent="0.25">
      <c r="A32" s="1412"/>
      <c r="B32" s="1413"/>
      <c r="C32" s="1400"/>
      <c r="D32" s="1401"/>
      <c r="E32" s="1401"/>
      <c r="F32" s="1401"/>
      <c r="G32" s="1401"/>
      <c r="H32" s="1401"/>
      <c r="I32" s="1039"/>
      <c r="J32" s="1039"/>
      <c r="K32" s="1395"/>
      <c r="L32" s="302"/>
      <c r="M32" s="303"/>
      <c r="N32" s="303"/>
      <c r="O32" s="372"/>
      <c r="P32" s="302"/>
      <c r="Q32" s="303"/>
      <c r="R32" s="303"/>
      <c r="S32" s="372"/>
      <c r="T32" s="302"/>
      <c r="U32" s="303"/>
      <c r="V32" s="303"/>
      <c r="W32" s="372"/>
      <c r="X32" s="302"/>
      <c r="Y32" s="303"/>
      <c r="Z32" s="303"/>
      <c r="AA32" s="372"/>
      <c r="AB32" s="302"/>
      <c r="AC32" s="303"/>
      <c r="AD32" s="303"/>
      <c r="AE32" s="372"/>
      <c r="AF32" s="302"/>
      <c r="AG32" s="303"/>
      <c r="AH32" s="303"/>
      <c r="AI32" s="372"/>
      <c r="AJ32" s="302"/>
      <c r="AK32" s="303"/>
      <c r="AL32" s="303"/>
      <c r="AM32" s="303"/>
      <c r="AN32" s="303"/>
      <c r="AO32" s="372"/>
      <c r="AW32" s="1469"/>
      <c r="AX32" s="1470"/>
      <c r="AY32" s="1470"/>
      <c r="AZ32" s="1470"/>
      <c r="BA32" s="1470"/>
      <c r="BB32" s="1470"/>
      <c r="BC32" s="1471"/>
    </row>
    <row r="33" spans="1:55" ht="9.75" customHeight="1" x14ac:dyDescent="0.25">
      <c r="A33" s="1408" t="s">
        <v>65</v>
      </c>
      <c r="B33" s="1409"/>
      <c r="C33" s="1414"/>
      <c r="D33" s="1415"/>
      <c r="E33" s="1415"/>
      <c r="F33" s="1415"/>
      <c r="G33" s="1415"/>
      <c r="H33" s="1415"/>
      <c r="I33" s="1418" t="s">
        <v>53</v>
      </c>
      <c r="J33" s="1418"/>
      <c r="K33" s="1419"/>
      <c r="L33" s="1379" t="s">
        <v>54</v>
      </c>
      <c r="M33" s="1373">
        <v>100</v>
      </c>
      <c r="N33" s="1373"/>
      <c r="O33" s="1374"/>
      <c r="P33" s="1379" t="s">
        <v>54</v>
      </c>
      <c r="Q33" s="1373"/>
      <c r="R33" s="1373"/>
      <c r="S33" s="1374"/>
      <c r="T33" s="1379" t="s">
        <v>54</v>
      </c>
      <c r="U33" s="1373">
        <v>100</v>
      </c>
      <c r="V33" s="1373"/>
      <c r="W33" s="1374"/>
      <c r="X33" s="1379" t="s">
        <v>54</v>
      </c>
      <c r="Y33" s="1373">
        <v>100</v>
      </c>
      <c r="Z33" s="1373"/>
      <c r="AA33" s="1374"/>
      <c r="AB33" s="1379" t="s">
        <v>43</v>
      </c>
      <c r="AC33" s="1373">
        <v>100</v>
      </c>
      <c r="AD33" s="1373"/>
      <c r="AE33" s="1374"/>
      <c r="AF33" s="1379" t="s">
        <v>54</v>
      </c>
      <c r="AG33" s="1373"/>
      <c r="AH33" s="1373"/>
      <c r="AI33" s="1374"/>
      <c r="AJ33" s="1379" t="s">
        <v>55</v>
      </c>
      <c r="AK33" s="371"/>
      <c r="AL33" s="371"/>
      <c r="AM33" s="371"/>
      <c r="AN33" s="371"/>
      <c r="AO33" s="375"/>
      <c r="AW33" s="1472"/>
      <c r="AX33" s="1473"/>
      <c r="AY33" s="1473"/>
      <c r="AZ33" s="1473"/>
      <c r="BA33" s="1473"/>
      <c r="BB33" s="1473"/>
      <c r="BC33" s="1474"/>
    </row>
    <row r="34" spans="1:55" ht="9.75" customHeight="1" x14ac:dyDescent="0.25">
      <c r="A34" s="1410"/>
      <c r="B34" s="1411"/>
      <c r="C34" s="1416"/>
      <c r="D34" s="1417"/>
      <c r="E34" s="1417"/>
      <c r="F34" s="1417"/>
      <c r="G34" s="1417"/>
      <c r="H34" s="1417"/>
      <c r="I34" s="1420"/>
      <c r="J34" s="1420"/>
      <c r="K34" s="1421"/>
      <c r="L34" s="986"/>
      <c r="M34" s="1375"/>
      <c r="N34" s="1375"/>
      <c r="O34" s="1376"/>
      <c r="P34" s="986"/>
      <c r="Q34" s="1375"/>
      <c r="R34" s="1375"/>
      <c r="S34" s="1376"/>
      <c r="T34" s="986"/>
      <c r="U34" s="1375"/>
      <c r="V34" s="1375"/>
      <c r="W34" s="1376"/>
      <c r="X34" s="986"/>
      <c r="Y34" s="1375"/>
      <c r="Z34" s="1375"/>
      <c r="AA34" s="1376"/>
      <c r="AB34" s="986"/>
      <c r="AC34" s="1375"/>
      <c r="AD34" s="1375"/>
      <c r="AE34" s="1376"/>
      <c r="AF34" s="986"/>
      <c r="AG34" s="1375"/>
      <c r="AH34" s="1375"/>
      <c r="AI34" s="1376"/>
      <c r="AJ34" s="986"/>
      <c r="AK34" s="303"/>
      <c r="AL34" s="303"/>
      <c r="AM34" s="303"/>
      <c r="AN34" s="303"/>
      <c r="AO34" s="372"/>
      <c r="AW34" s="419"/>
      <c r="AX34" s="384"/>
      <c r="AY34" s="384"/>
      <c r="AZ34" s="384"/>
      <c r="BA34" s="384"/>
      <c r="BB34" s="384"/>
      <c r="BC34" s="385"/>
    </row>
    <row r="35" spans="1:55" ht="9.75" customHeight="1" x14ac:dyDescent="0.25">
      <c r="A35" s="1410"/>
      <c r="B35" s="1411"/>
      <c r="C35" s="1416"/>
      <c r="D35" s="1417"/>
      <c r="E35" s="1417"/>
      <c r="F35" s="1417"/>
      <c r="G35" s="1417"/>
      <c r="H35" s="1417"/>
      <c r="I35" s="1420"/>
      <c r="J35" s="1420"/>
      <c r="K35" s="1421"/>
      <c r="L35" s="986"/>
      <c r="M35" s="1375"/>
      <c r="N35" s="1375"/>
      <c r="O35" s="1376"/>
      <c r="P35" s="986"/>
      <c r="Q35" s="1375"/>
      <c r="R35" s="1375"/>
      <c r="S35" s="1376"/>
      <c r="T35" s="986"/>
      <c r="U35" s="1375"/>
      <c r="V35" s="1375"/>
      <c r="W35" s="1376"/>
      <c r="X35" s="986"/>
      <c r="Y35" s="1375"/>
      <c r="Z35" s="1375"/>
      <c r="AA35" s="1376"/>
      <c r="AB35" s="986"/>
      <c r="AC35" s="1375"/>
      <c r="AD35" s="1375"/>
      <c r="AE35" s="1376"/>
      <c r="AF35" s="986"/>
      <c r="AG35" s="1375"/>
      <c r="AH35" s="1375"/>
      <c r="AI35" s="1376"/>
      <c r="AJ35" s="986"/>
      <c r="AK35" s="1462"/>
      <c r="AL35" s="1462"/>
      <c r="AM35" s="1462"/>
      <c r="AN35" s="1462"/>
      <c r="AO35" s="1463"/>
      <c r="AP35" s="418"/>
      <c r="AQ35" s="416"/>
      <c r="AR35" s="416"/>
      <c r="AS35" s="416"/>
      <c r="AT35" s="416"/>
      <c r="AU35" s="416"/>
      <c r="AV35" s="417"/>
      <c r="AW35" s="1456" t="s">
        <v>39</v>
      </c>
      <c r="AX35" s="1457"/>
      <c r="AY35" s="1457"/>
      <c r="AZ35" s="1457"/>
      <c r="BA35" s="1457"/>
      <c r="BB35" s="1457"/>
      <c r="BC35" s="1458"/>
    </row>
    <row r="36" spans="1:55" ht="9.75" customHeight="1" x14ac:dyDescent="0.25">
      <c r="A36" s="1410"/>
      <c r="B36" s="1411"/>
      <c r="C36" s="1416"/>
      <c r="D36" s="1417"/>
      <c r="E36" s="1417"/>
      <c r="F36" s="1417"/>
      <c r="G36" s="1417"/>
      <c r="H36" s="1417"/>
      <c r="I36" s="1420"/>
      <c r="J36" s="1420"/>
      <c r="K36" s="1421"/>
      <c r="L36" s="986"/>
      <c r="M36" s="309"/>
      <c r="N36" s="309"/>
      <c r="O36" s="389"/>
      <c r="P36" s="986"/>
      <c r="Q36" s="309"/>
      <c r="R36" s="309"/>
      <c r="S36" s="389"/>
      <c r="T36" s="986"/>
      <c r="U36" s="309"/>
      <c r="V36" s="309"/>
      <c r="W36" s="389"/>
      <c r="X36" s="986"/>
      <c r="Y36" s="309"/>
      <c r="Z36" s="309"/>
      <c r="AA36" s="389"/>
      <c r="AB36" s="986"/>
      <c r="AC36" s="309"/>
      <c r="AD36" s="309"/>
      <c r="AE36" s="389"/>
      <c r="AF36" s="986"/>
      <c r="AG36" s="309"/>
      <c r="AH36" s="309"/>
      <c r="AI36" s="389"/>
      <c r="AJ36" s="986"/>
      <c r="AK36" s="1462"/>
      <c r="AL36" s="1462"/>
      <c r="AM36" s="1462"/>
      <c r="AN36" s="1462"/>
      <c r="AO36" s="1463"/>
      <c r="AP36" s="418"/>
      <c r="AQ36" s="416"/>
      <c r="AR36" s="416"/>
      <c r="AS36" s="416"/>
      <c r="AT36" s="416"/>
      <c r="AU36" s="416"/>
      <c r="AV36" s="417"/>
      <c r="AW36" s="1456"/>
      <c r="AX36" s="1457"/>
      <c r="AY36" s="1457"/>
      <c r="AZ36" s="1457"/>
      <c r="BA36" s="1457"/>
      <c r="BB36" s="1457"/>
      <c r="BC36" s="1458"/>
    </row>
    <row r="37" spans="1:55" ht="9.75" customHeight="1" x14ac:dyDescent="0.25">
      <c r="A37" s="1410"/>
      <c r="B37" s="1411"/>
      <c r="C37" s="1402" t="s">
        <v>56</v>
      </c>
      <c r="D37" s="1403"/>
      <c r="E37" s="1403"/>
      <c r="F37" s="1396"/>
      <c r="G37" s="1396"/>
      <c r="H37" s="1396"/>
      <c r="I37" s="1396"/>
      <c r="J37" s="1396"/>
      <c r="K37" s="1397"/>
      <c r="L37" s="986"/>
      <c r="M37" s="1404"/>
      <c r="N37" s="1404"/>
      <c r="O37" s="1405"/>
      <c r="P37" s="986"/>
      <c r="Q37" s="1377">
        <v>100</v>
      </c>
      <c r="R37" s="1377"/>
      <c r="S37" s="1378"/>
      <c r="T37" s="986"/>
      <c r="U37" s="1406"/>
      <c r="V37" s="1406"/>
      <c r="W37" s="1407"/>
      <c r="X37" s="986"/>
      <c r="Y37" s="1377"/>
      <c r="Z37" s="1377"/>
      <c r="AA37" s="1378"/>
      <c r="AB37" s="986"/>
      <c r="AC37" s="1377"/>
      <c r="AD37" s="1377"/>
      <c r="AE37" s="1378"/>
      <c r="AF37" s="986"/>
      <c r="AG37" s="1377"/>
      <c r="AH37" s="1377"/>
      <c r="AI37" s="1378"/>
      <c r="AJ37" s="986"/>
      <c r="AK37" s="303"/>
      <c r="AL37" s="303"/>
      <c r="AM37" s="1459" t="s">
        <v>53</v>
      </c>
      <c r="AN37" s="1459"/>
      <c r="AO37" s="1460"/>
      <c r="AP37" s="418"/>
      <c r="AQ37" s="416"/>
      <c r="AR37" s="416"/>
      <c r="AS37" s="416"/>
      <c r="AT37" s="416"/>
      <c r="AU37" s="416"/>
      <c r="AV37" s="417"/>
      <c r="AW37" s="1569" t="s">
        <v>55</v>
      </c>
      <c r="AX37" s="1459"/>
      <c r="AY37" s="1462"/>
      <c r="AZ37" s="1462"/>
      <c r="BA37" s="1462"/>
      <c r="BB37" s="1462"/>
      <c r="BC37" s="1463"/>
    </row>
    <row r="38" spans="1:55" ht="9.75" customHeight="1" x14ac:dyDescent="0.25">
      <c r="A38" s="1410"/>
      <c r="B38" s="1411"/>
      <c r="C38" s="1402"/>
      <c r="D38" s="1403"/>
      <c r="E38" s="1403"/>
      <c r="F38" s="1396"/>
      <c r="G38" s="1396"/>
      <c r="H38" s="1396"/>
      <c r="I38" s="1396"/>
      <c r="J38" s="1396"/>
      <c r="K38" s="1397"/>
      <c r="L38" s="986"/>
      <c r="M38" s="1404"/>
      <c r="N38" s="1404"/>
      <c r="O38" s="1405"/>
      <c r="P38" s="986"/>
      <c r="Q38" s="1377"/>
      <c r="R38" s="1377"/>
      <c r="S38" s="1378"/>
      <c r="T38" s="986"/>
      <c r="U38" s="1406"/>
      <c r="V38" s="1406"/>
      <c r="W38" s="1407"/>
      <c r="X38" s="986"/>
      <c r="Y38" s="1377"/>
      <c r="Z38" s="1377"/>
      <c r="AA38" s="1378"/>
      <c r="AB38" s="986"/>
      <c r="AC38" s="1377"/>
      <c r="AD38" s="1377"/>
      <c r="AE38" s="1378"/>
      <c r="AF38" s="986"/>
      <c r="AG38" s="1377"/>
      <c r="AH38" s="1377"/>
      <c r="AI38" s="1378"/>
      <c r="AJ38" s="986"/>
      <c r="AK38" s="303"/>
      <c r="AL38" s="303"/>
      <c r="AM38" s="1459"/>
      <c r="AN38" s="1459"/>
      <c r="AO38" s="1460"/>
      <c r="AP38" s="418"/>
      <c r="AQ38" s="416"/>
      <c r="AR38" s="416"/>
      <c r="AS38" s="416"/>
      <c r="AT38" s="416"/>
      <c r="AU38" s="416"/>
      <c r="AV38" s="417"/>
      <c r="AW38" s="1569"/>
      <c r="AX38" s="1459"/>
      <c r="AY38" s="1462"/>
      <c r="AZ38" s="1462"/>
      <c r="BA38" s="1462"/>
      <c r="BB38" s="1462"/>
      <c r="BC38" s="1463"/>
    </row>
    <row r="39" spans="1:55" ht="9.75" customHeight="1" x14ac:dyDescent="0.25">
      <c r="A39" s="1410"/>
      <c r="B39" s="1411"/>
      <c r="C39" s="1398"/>
      <c r="D39" s="1399"/>
      <c r="E39" s="1399"/>
      <c r="F39" s="1399"/>
      <c r="G39" s="1399"/>
      <c r="H39" s="1399"/>
      <c r="I39" s="1038" t="s">
        <v>52</v>
      </c>
      <c r="J39" s="1038"/>
      <c r="K39" s="1394"/>
      <c r="L39" s="986"/>
      <c r="M39" s="1404"/>
      <c r="N39" s="1404"/>
      <c r="O39" s="1405"/>
      <c r="P39" s="986"/>
      <c r="Q39" s="1377"/>
      <c r="R39" s="1377"/>
      <c r="S39" s="1378"/>
      <c r="T39" s="986"/>
      <c r="U39" s="1406"/>
      <c r="V39" s="1406"/>
      <c r="W39" s="1407"/>
      <c r="X39" s="986"/>
      <c r="Y39" s="1377"/>
      <c r="Z39" s="1377"/>
      <c r="AA39" s="1378"/>
      <c r="AB39" s="986"/>
      <c r="AC39" s="1377"/>
      <c r="AD39" s="1377"/>
      <c r="AE39" s="1378"/>
      <c r="AF39" s="986"/>
      <c r="AG39" s="1377"/>
      <c r="AH39" s="1377"/>
      <c r="AI39" s="1378"/>
      <c r="AJ39" s="986"/>
      <c r="AK39" s="303"/>
      <c r="AL39" s="303"/>
      <c r="AM39" s="303"/>
      <c r="AN39" s="303"/>
      <c r="AO39" s="372"/>
      <c r="AP39" s="418"/>
      <c r="AQ39" s="416"/>
      <c r="AR39" s="416"/>
      <c r="AS39" s="416"/>
      <c r="AT39" s="416"/>
      <c r="AU39" s="416"/>
      <c r="AV39" s="417"/>
      <c r="AW39" s="1569"/>
      <c r="AX39" s="1459"/>
      <c r="AY39" s="303"/>
      <c r="AZ39" s="304"/>
      <c r="BA39" s="1459" t="s">
        <v>53</v>
      </c>
      <c r="BB39" s="1459"/>
      <c r="BC39" s="1460"/>
    </row>
    <row r="40" spans="1:55" ht="8.25" customHeight="1" x14ac:dyDescent="0.25">
      <c r="A40" s="1412"/>
      <c r="B40" s="1413"/>
      <c r="C40" s="1400"/>
      <c r="D40" s="1401"/>
      <c r="E40" s="1401"/>
      <c r="F40" s="1401"/>
      <c r="G40" s="1401"/>
      <c r="H40" s="1401"/>
      <c r="I40" s="1039"/>
      <c r="J40" s="1039"/>
      <c r="K40" s="1395"/>
      <c r="L40" s="302"/>
      <c r="M40" s="303"/>
      <c r="N40" s="303"/>
      <c r="O40" s="372"/>
      <c r="P40" s="302"/>
      <c r="Q40" s="303"/>
      <c r="R40" s="303"/>
      <c r="S40" s="372"/>
      <c r="T40" s="302"/>
      <c r="U40" s="303"/>
      <c r="V40" s="303"/>
      <c r="W40" s="372"/>
      <c r="X40" s="302"/>
      <c r="Y40" s="303"/>
      <c r="Z40" s="303"/>
      <c r="AA40" s="372"/>
      <c r="AB40" s="302"/>
      <c r="AC40" s="303"/>
      <c r="AD40" s="303"/>
      <c r="AE40" s="372"/>
      <c r="AF40" s="302"/>
      <c r="AG40" s="303"/>
      <c r="AH40" s="303"/>
      <c r="AI40" s="372"/>
      <c r="AJ40" s="302"/>
      <c r="AK40" s="303"/>
      <c r="AL40" s="303"/>
      <c r="AM40" s="303"/>
      <c r="AN40" s="303"/>
      <c r="AO40" s="372"/>
      <c r="AP40" s="418"/>
      <c r="AQ40" s="416"/>
      <c r="AR40" s="416"/>
      <c r="AS40" s="416"/>
      <c r="AT40" s="416"/>
      <c r="AU40" s="416"/>
      <c r="AV40" s="417"/>
      <c r="AW40" s="418"/>
      <c r="AX40" s="303"/>
      <c r="AY40" s="303"/>
      <c r="AZ40" s="398"/>
      <c r="BA40" s="1459"/>
      <c r="BB40" s="1459"/>
      <c r="BC40" s="1460"/>
    </row>
    <row r="41" spans="1:55" ht="9.75" customHeight="1" x14ac:dyDescent="0.25">
      <c r="A41" s="1408" t="s">
        <v>66</v>
      </c>
      <c r="B41" s="1409"/>
      <c r="C41" s="1450"/>
      <c r="D41" s="1451"/>
      <c r="E41" s="1451"/>
      <c r="F41" s="1451"/>
      <c r="G41" s="1451"/>
      <c r="H41" s="1451"/>
      <c r="I41" s="1353" t="s">
        <v>53</v>
      </c>
      <c r="J41" s="1353"/>
      <c r="K41" s="1354"/>
      <c r="L41" s="1379" t="s">
        <v>54</v>
      </c>
      <c r="M41" s="1373">
        <v>100</v>
      </c>
      <c r="N41" s="1373"/>
      <c r="O41" s="1374"/>
      <c r="P41" s="1379" t="s">
        <v>54</v>
      </c>
      <c r="Q41" s="1373"/>
      <c r="R41" s="1373"/>
      <c r="S41" s="1374"/>
      <c r="T41" s="1379" t="s">
        <v>54</v>
      </c>
      <c r="U41" s="1373">
        <v>100</v>
      </c>
      <c r="V41" s="1373"/>
      <c r="W41" s="1374"/>
      <c r="X41" s="1379" t="s">
        <v>54</v>
      </c>
      <c r="Y41" s="1373">
        <v>100</v>
      </c>
      <c r="Z41" s="1373"/>
      <c r="AA41" s="1374"/>
      <c r="AB41" s="1379" t="s">
        <v>43</v>
      </c>
      <c r="AC41" s="1373">
        <v>100</v>
      </c>
      <c r="AD41" s="1373"/>
      <c r="AE41" s="1374"/>
      <c r="AF41" s="1379" t="s">
        <v>54</v>
      </c>
      <c r="AG41" s="1373"/>
      <c r="AH41" s="1373"/>
      <c r="AI41" s="1374"/>
      <c r="AJ41" s="1379" t="s">
        <v>55</v>
      </c>
      <c r="AK41" s="371"/>
      <c r="AL41" s="371"/>
      <c r="AM41" s="371"/>
      <c r="AN41" s="371"/>
      <c r="AO41" s="375"/>
      <c r="AP41" s="420"/>
      <c r="AQ41" s="421"/>
      <c r="AR41" s="421"/>
      <c r="AS41" s="421"/>
      <c r="AT41" s="421"/>
      <c r="AU41" s="421"/>
      <c r="AV41" s="422"/>
      <c r="AW41" s="1456" t="s">
        <v>40</v>
      </c>
      <c r="AX41" s="1457"/>
      <c r="AY41" s="1457"/>
      <c r="AZ41" s="1457"/>
      <c r="BA41" s="1457"/>
      <c r="BB41" s="1457"/>
      <c r="BC41" s="1458"/>
    </row>
    <row r="42" spans="1:55" ht="9.75" customHeight="1" x14ac:dyDescent="0.25">
      <c r="A42" s="1410"/>
      <c r="B42" s="1411"/>
      <c r="C42" s="1452"/>
      <c r="D42" s="1453"/>
      <c r="E42" s="1453"/>
      <c r="F42" s="1453"/>
      <c r="G42" s="1453"/>
      <c r="H42" s="1453"/>
      <c r="I42" s="987"/>
      <c r="J42" s="987"/>
      <c r="K42" s="1348"/>
      <c r="L42" s="986"/>
      <c r="M42" s="1375"/>
      <c r="N42" s="1375"/>
      <c r="O42" s="1376"/>
      <c r="P42" s="986"/>
      <c r="Q42" s="1375"/>
      <c r="R42" s="1375"/>
      <c r="S42" s="1376"/>
      <c r="T42" s="986"/>
      <c r="U42" s="1375"/>
      <c r="V42" s="1375"/>
      <c r="W42" s="1376"/>
      <c r="X42" s="986"/>
      <c r="Y42" s="1375"/>
      <c r="Z42" s="1375"/>
      <c r="AA42" s="1376"/>
      <c r="AB42" s="986"/>
      <c r="AC42" s="1375"/>
      <c r="AD42" s="1375"/>
      <c r="AE42" s="1376"/>
      <c r="AF42" s="986"/>
      <c r="AG42" s="1375"/>
      <c r="AH42" s="1375"/>
      <c r="AI42" s="1376"/>
      <c r="AJ42" s="986"/>
      <c r="AK42" s="303"/>
      <c r="AL42" s="303"/>
      <c r="AM42" s="303"/>
      <c r="AN42" s="303"/>
      <c r="AO42" s="372"/>
      <c r="AP42" s="420"/>
      <c r="AQ42" s="421"/>
      <c r="AR42" s="421"/>
      <c r="AS42" s="421"/>
      <c r="AT42" s="421"/>
      <c r="AU42" s="421"/>
      <c r="AV42" s="422"/>
      <c r="AW42" s="1456"/>
      <c r="AX42" s="1457"/>
      <c r="AY42" s="1457"/>
      <c r="AZ42" s="1457"/>
      <c r="BA42" s="1457"/>
      <c r="BB42" s="1457"/>
      <c r="BC42" s="1458"/>
    </row>
    <row r="43" spans="1:55" ht="9.75" customHeight="1" x14ac:dyDescent="0.25">
      <c r="A43" s="1410"/>
      <c r="B43" s="1411"/>
      <c r="C43" s="1452"/>
      <c r="D43" s="1453"/>
      <c r="E43" s="1453"/>
      <c r="F43" s="1453"/>
      <c r="G43" s="1453"/>
      <c r="H43" s="1453"/>
      <c r="I43" s="987"/>
      <c r="J43" s="987"/>
      <c r="K43" s="1348"/>
      <c r="L43" s="986"/>
      <c r="M43" s="1375"/>
      <c r="N43" s="1375"/>
      <c r="O43" s="1376"/>
      <c r="P43" s="986"/>
      <c r="Q43" s="1375"/>
      <c r="R43" s="1375"/>
      <c r="S43" s="1376"/>
      <c r="T43" s="986"/>
      <c r="U43" s="1375"/>
      <c r="V43" s="1375"/>
      <c r="W43" s="1376"/>
      <c r="X43" s="986"/>
      <c r="Y43" s="1375"/>
      <c r="Z43" s="1375"/>
      <c r="AA43" s="1376"/>
      <c r="AB43" s="986"/>
      <c r="AC43" s="1375"/>
      <c r="AD43" s="1375"/>
      <c r="AE43" s="1376"/>
      <c r="AF43" s="986"/>
      <c r="AG43" s="1375"/>
      <c r="AH43" s="1375"/>
      <c r="AI43" s="1376"/>
      <c r="AJ43" s="986"/>
      <c r="AK43" s="1462"/>
      <c r="AL43" s="1462"/>
      <c r="AM43" s="1462"/>
      <c r="AN43" s="1462"/>
      <c r="AO43" s="1463"/>
      <c r="AP43" s="420"/>
      <c r="AQ43" s="421"/>
      <c r="AR43" s="421"/>
      <c r="AS43" s="421"/>
      <c r="AT43" s="421"/>
      <c r="AU43" s="421"/>
      <c r="AV43" s="422"/>
      <c r="AW43" s="1461"/>
      <c r="AX43" s="1462"/>
      <c r="AY43" s="1462"/>
      <c r="AZ43" s="1462"/>
      <c r="BA43" s="1462"/>
      <c r="BB43" s="1462"/>
      <c r="BC43" s="1463"/>
    </row>
    <row r="44" spans="1:55" ht="9.75" customHeight="1" x14ac:dyDescent="0.25">
      <c r="A44" s="1410"/>
      <c r="B44" s="1411"/>
      <c r="C44" s="1452"/>
      <c r="D44" s="1453"/>
      <c r="E44" s="1453"/>
      <c r="F44" s="1453"/>
      <c r="G44" s="1453"/>
      <c r="H44" s="1453"/>
      <c r="I44" s="987"/>
      <c r="J44" s="987"/>
      <c r="K44" s="1348"/>
      <c r="L44" s="986"/>
      <c r="M44" s="309"/>
      <c r="N44" s="309"/>
      <c r="O44" s="389"/>
      <c r="P44" s="986"/>
      <c r="Q44" s="309"/>
      <c r="R44" s="309"/>
      <c r="S44" s="389"/>
      <c r="T44" s="986"/>
      <c r="U44" s="309"/>
      <c r="V44" s="309"/>
      <c r="W44" s="389"/>
      <c r="X44" s="986"/>
      <c r="Y44" s="309"/>
      <c r="Z44" s="309"/>
      <c r="AA44" s="389"/>
      <c r="AB44" s="986"/>
      <c r="AC44" s="309"/>
      <c r="AD44" s="309"/>
      <c r="AE44" s="389"/>
      <c r="AF44" s="986"/>
      <c r="AG44" s="309"/>
      <c r="AH44" s="309"/>
      <c r="AI44" s="389"/>
      <c r="AJ44" s="986"/>
      <c r="AK44" s="1462"/>
      <c r="AL44" s="1462"/>
      <c r="AM44" s="1462"/>
      <c r="AN44" s="1462"/>
      <c r="AO44" s="1463"/>
      <c r="AP44" s="420"/>
      <c r="AQ44" s="421"/>
      <c r="AR44" s="421"/>
      <c r="AS44" s="421"/>
      <c r="AT44" s="421"/>
      <c r="AU44" s="421"/>
      <c r="AV44" s="422"/>
      <c r="AW44" s="1461"/>
      <c r="AX44" s="1462"/>
      <c r="AY44" s="1462"/>
      <c r="AZ44" s="1462"/>
      <c r="BA44" s="1462"/>
      <c r="BB44" s="1462"/>
      <c r="BC44" s="1463"/>
    </row>
    <row r="45" spans="1:55" ht="9.75" customHeight="1" x14ac:dyDescent="0.25">
      <c r="A45" s="1410"/>
      <c r="B45" s="1411"/>
      <c r="C45" s="1402" t="s">
        <v>57</v>
      </c>
      <c r="D45" s="1403"/>
      <c r="E45" s="1403"/>
      <c r="F45" s="1396"/>
      <c r="G45" s="1396"/>
      <c r="H45" s="1396"/>
      <c r="I45" s="1396"/>
      <c r="J45" s="1396"/>
      <c r="K45" s="1397"/>
      <c r="L45" s="986"/>
      <c r="M45" s="1380"/>
      <c r="N45" s="1380"/>
      <c r="O45" s="1381"/>
      <c r="P45" s="986"/>
      <c r="Q45" s="1377">
        <v>100</v>
      </c>
      <c r="R45" s="1377"/>
      <c r="S45" s="1378"/>
      <c r="T45" s="986"/>
      <c r="U45" s="1377"/>
      <c r="V45" s="1377"/>
      <c r="W45" s="1378"/>
      <c r="X45" s="986"/>
      <c r="Y45" s="1380"/>
      <c r="Z45" s="1380"/>
      <c r="AA45" s="1381"/>
      <c r="AB45" s="986"/>
      <c r="AC45" s="1377"/>
      <c r="AD45" s="1377"/>
      <c r="AE45" s="1378"/>
      <c r="AF45" s="986"/>
      <c r="AG45" s="1377"/>
      <c r="AH45" s="1377"/>
      <c r="AI45" s="1378"/>
      <c r="AJ45" s="986"/>
      <c r="AK45" s="303"/>
      <c r="AL45" s="303"/>
      <c r="AM45" s="1459" t="s">
        <v>58</v>
      </c>
      <c r="AN45" s="1459"/>
      <c r="AO45" s="1460"/>
      <c r="AP45" s="420"/>
      <c r="AQ45" s="421"/>
      <c r="AR45" s="421"/>
      <c r="AS45" s="421"/>
      <c r="AT45" s="421"/>
      <c r="AU45" s="421"/>
      <c r="AV45" s="422"/>
      <c r="AW45" s="423"/>
      <c r="AX45" s="424"/>
      <c r="AY45" s="424"/>
      <c r="AZ45" s="424"/>
      <c r="BA45" s="1459" t="s">
        <v>26</v>
      </c>
      <c r="BB45" s="1459"/>
      <c r="BC45" s="1460"/>
    </row>
    <row r="46" spans="1:55" ht="9.75" customHeight="1" x14ac:dyDescent="0.25">
      <c r="A46" s="1410"/>
      <c r="B46" s="1411"/>
      <c r="C46" s="1402"/>
      <c r="D46" s="1403"/>
      <c r="E46" s="1403"/>
      <c r="F46" s="1396"/>
      <c r="G46" s="1396"/>
      <c r="H46" s="1396"/>
      <c r="I46" s="1396"/>
      <c r="J46" s="1396"/>
      <c r="K46" s="1397"/>
      <c r="L46" s="986"/>
      <c r="M46" s="1380"/>
      <c r="N46" s="1380"/>
      <c r="O46" s="1381"/>
      <c r="P46" s="986"/>
      <c r="Q46" s="1377"/>
      <c r="R46" s="1377"/>
      <c r="S46" s="1378"/>
      <c r="T46" s="986"/>
      <c r="U46" s="1377"/>
      <c r="V46" s="1377"/>
      <c r="W46" s="1378"/>
      <c r="X46" s="986"/>
      <c r="Y46" s="1380"/>
      <c r="Z46" s="1380"/>
      <c r="AA46" s="1381"/>
      <c r="AB46" s="986"/>
      <c r="AC46" s="1377"/>
      <c r="AD46" s="1377"/>
      <c r="AE46" s="1378"/>
      <c r="AF46" s="986"/>
      <c r="AG46" s="1377"/>
      <c r="AH46" s="1377"/>
      <c r="AI46" s="1378"/>
      <c r="AJ46" s="986"/>
      <c r="AK46" s="303"/>
      <c r="AL46" s="303"/>
      <c r="AM46" s="1459"/>
      <c r="AN46" s="1459"/>
      <c r="AO46" s="1460"/>
      <c r="AP46" s="420"/>
      <c r="AQ46" s="421"/>
      <c r="AR46" s="421"/>
      <c r="AS46" s="421"/>
      <c r="AT46" s="421"/>
      <c r="AU46" s="421"/>
      <c r="AV46" s="422"/>
      <c r="AW46" s="423"/>
      <c r="AX46" s="424"/>
      <c r="AY46" s="424"/>
      <c r="AZ46" s="424"/>
      <c r="BA46" s="1459"/>
      <c r="BB46" s="1459"/>
      <c r="BC46" s="1460"/>
    </row>
    <row r="47" spans="1:55" ht="9.75" customHeight="1" x14ac:dyDescent="0.25">
      <c r="A47" s="1410"/>
      <c r="B47" s="1411"/>
      <c r="C47" s="1398"/>
      <c r="D47" s="1399"/>
      <c r="E47" s="1399"/>
      <c r="F47" s="1399"/>
      <c r="G47" s="1399"/>
      <c r="H47" s="1399"/>
      <c r="I47" s="1038" t="s">
        <v>59</v>
      </c>
      <c r="J47" s="1038"/>
      <c r="K47" s="1394"/>
      <c r="L47" s="986"/>
      <c r="M47" s="1380"/>
      <c r="N47" s="1380"/>
      <c r="O47" s="1381"/>
      <c r="P47" s="986"/>
      <c r="Q47" s="1377"/>
      <c r="R47" s="1377"/>
      <c r="S47" s="1378"/>
      <c r="T47" s="986"/>
      <c r="U47" s="1377"/>
      <c r="V47" s="1377"/>
      <c r="W47" s="1378"/>
      <c r="X47" s="986"/>
      <c r="Y47" s="1380"/>
      <c r="Z47" s="1380"/>
      <c r="AA47" s="1381"/>
      <c r="AB47" s="986"/>
      <c r="AC47" s="1377"/>
      <c r="AD47" s="1377"/>
      <c r="AE47" s="1378"/>
      <c r="AF47" s="986"/>
      <c r="AG47" s="1377"/>
      <c r="AH47" s="1377"/>
      <c r="AI47" s="1378"/>
      <c r="AJ47" s="986"/>
      <c r="AK47" s="303"/>
      <c r="AL47" s="303"/>
      <c r="AM47" s="303"/>
      <c r="AN47" s="303"/>
      <c r="AO47" s="372"/>
      <c r="AP47" s="420"/>
      <c r="AQ47" s="421"/>
      <c r="AR47" s="421"/>
      <c r="AS47" s="421"/>
      <c r="AT47" s="421"/>
      <c r="AU47" s="421"/>
      <c r="AV47" s="422"/>
      <c r="AW47" s="304"/>
      <c r="AX47" s="304"/>
      <c r="AY47" s="304"/>
      <c r="AZ47" s="304"/>
      <c r="BA47" s="304"/>
      <c r="BB47" s="304"/>
      <c r="BC47" s="319"/>
    </row>
    <row r="48" spans="1:55" ht="8.25" customHeight="1" thickBot="1" x14ac:dyDescent="0.3">
      <c r="A48" s="1410"/>
      <c r="B48" s="1411"/>
      <c r="C48" s="1398"/>
      <c r="D48" s="1399"/>
      <c r="E48" s="1399"/>
      <c r="F48" s="1399"/>
      <c r="G48" s="1399"/>
      <c r="H48" s="1399"/>
      <c r="I48" s="1038"/>
      <c r="J48" s="1038"/>
      <c r="K48" s="1394"/>
      <c r="L48" s="302"/>
      <c r="M48" s="303"/>
      <c r="N48" s="303"/>
      <c r="O48" s="372"/>
      <c r="P48" s="302"/>
      <c r="Q48" s="303"/>
      <c r="R48" s="303"/>
      <c r="S48" s="372"/>
      <c r="T48" s="302"/>
      <c r="U48" s="303"/>
      <c r="V48" s="303"/>
      <c r="W48" s="372"/>
      <c r="X48" s="302"/>
      <c r="Y48" s="303"/>
      <c r="Z48" s="303"/>
      <c r="AA48" s="372"/>
      <c r="AB48" s="302"/>
      <c r="AC48" s="303"/>
      <c r="AD48" s="303"/>
      <c r="AE48" s="372"/>
      <c r="AF48" s="302"/>
      <c r="AG48" s="303"/>
      <c r="AH48" s="303"/>
      <c r="AI48" s="372"/>
      <c r="AJ48" s="302"/>
      <c r="AK48" s="303"/>
      <c r="AL48" s="303"/>
      <c r="AM48" s="303"/>
      <c r="AN48" s="303"/>
      <c r="AO48" s="372"/>
      <c r="AP48" s="420"/>
      <c r="AQ48" s="421"/>
      <c r="AR48" s="421"/>
      <c r="AS48" s="421"/>
      <c r="AT48" s="421"/>
      <c r="AU48" s="421"/>
      <c r="AV48" s="422"/>
      <c r="AW48" s="425"/>
      <c r="AX48" s="426"/>
      <c r="AY48" s="426"/>
      <c r="AZ48" s="426"/>
      <c r="BA48" s="426"/>
      <c r="BB48" s="426"/>
      <c r="BC48" s="427"/>
    </row>
    <row r="49" spans="1:55" ht="9.75" customHeight="1" thickTop="1" x14ac:dyDescent="0.25">
      <c r="A49" s="529" t="s">
        <v>34</v>
      </c>
      <c r="B49" s="530"/>
      <c r="C49" s="530"/>
      <c r="D49" s="530"/>
      <c r="E49" s="530"/>
      <c r="F49" s="530"/>
      <c r="G49" s="530"/>
      <c r="H49" s="530"/>
      <c r="I49" s="530"/>
      <c r="J49" s="530"/>
      <c r="K49" s="530"/>
      <c r="L49" s="530"/>
      <c r="M49" s="530"/>
      <c r="N49" s="530"/>
      <c r="O49" s="530"/>
      <c r="P49" s="530"/>
      <c r="Q49" s="531"/>
      <c r="R49" s="529" t="s">
        <v>9</v>
      </c>
      <c r="S49" s="530"/>
      <c r="T49" s="530"/>
      <c r="U49" s="530"/>
      <c r="V49" s="530"/>
      <c r="W49" s="530"/>
      <c r="X49" s="530"/>
      <c r="Y49" s="530"/>
      <c r="Z49" s="530"/>
      <c r="AA49" s="530"/>
      <c r="AB49" s="530"/>
      <c r="AC49" s="530"/>
      <c r="AD49" s="530"/>
      <c r="AE49" s="530"/>
      <c r="AF49" s="530"/>
      <c r="AG49" s="530"/>
      <c r="AH49" s="530"/>
      <c r="AI49" s="530"/>
      <c r="AJ49" s="530"/>
      <c r="AK49" s="530"/>
      <c r="AL49" s="530"/>
      <c r="AM49" s="530"/>
      <c r="AN49" s="530"/>
      <c r="AO49" s="530"/>
      <c r="AP49" s="530"/>
      <c r="AQ49" s="530"/>
      <c r="AR49" s="531"/>
      <c r="AS49" s="361" t="s">
        <v>7</v>
      </c>
      <c r="AT49" s="362"/>
      <c r="AU49" s="362"/>
      <c r="AV49" s="362"/>
      <c r="AW49" s="362"/>
      <c r="AX49" s="362"/>
      <c r="AY49" s="362"/>
      <c r="AZ49" s="362"/>
      <c r="BA49" s="362"/>
      <c r="BB49" s="362"/>
      <c r="BC49" s="363"/>
    </row>
    <row r="50" spans="1:55" ht="9.75" customHeight="1" x14ac:dyDescent="0.25">
      <c r="A50" s="532"/>
      <c r="B50" s="533"/>
      <c r="C50" s="533"/>
      <c r="D50" s="533"/>
      <c r="E50" s="533"/>
      <c r="F50" s="533"/>
      <c r="G50" s="533"/>
      <c r="H50" s="533"/>
      <c r="I50" s="533"/>
      <c r="J50" s="533"/>
      <c r="K50" s="533"/>
      <c r="L50" s="533"/>
      <c r="M50" s="533"/>
      <c r="N50" s="533"/>
      <c r="O50" s="533"/>
      <c r="P50" s="533"/>
      <c r="Q50" s="534"/>
      <c r="R50" s="532"/>
      <c r="S50" s="533"/>
      <c r="T50" s="533"/>
      <c r="U50" s="533"/>
      <c r="V50" s="533"/>
      <c r="W50" s="533"/>
      <c r="X50" s="533"/>
      <c r="Y50" s="533"/>
      <c r="Z50" s="533"/>
      <c r="AA50" s="533"/>
      <c r="AB50" s="533"/>
      <c r="AC50" s="533"/>
      <c r="AD50" s="533"/>
      <c r="AE50" s="533"/>
      <c r="AF50" s="533"/>
      <c r="AG50" s="533"/>
      <c r="AH50" s="533"/>
      <c r="AI50" s="533"/>
      <c r="AJ50" s="533"/>
      <c r="AK50" s="533"/>
      <c r="AL50" s="533"/>
      <c r="AM50" s="533"/>
      <c r="AN50" s="533"/>
      <c r="AO50" s="533"/>
      <c r="AP50" s="533"/>
      <c r="AQ50" s="533"/>
      <c r="AR50" s="534"/>
      <c r="AS50" s="364"/>
      <c r="AT50" s="365"/>
      <c r="AU50" s="365"/>
      <c r="AV50" s="365"/>
      <c r="AW50" s="365"/>
      <c r="AX50" s="365"/>
      <c r="AY50" s="365"/>
      <c r="AZ50" s="365"/>
      <c r="BA50" s="365"/>
      <c r="BB50" s="365"/>
      <c r="BC50" s="366"/>
    </row>
    <row r="51" spans="1:55" ht="9.75" customHeight="1" x14ac:dyDescent="0.25">
      <c r="A51" s="549" t="s">
        <v>69</v>
      </c>
      <c r="B51" s="550"/>
      <c r="C51" s="550"/>
      <c r="D51" s="550"/>
      <c r="E51" s="550"/>
      <c r="F51" s="550"/>
      <c r="G51" s="453" t="s">
        <v>68</v>
      </c>
      <c r="H51" s="453"/>
      <c r="I51" s="453"/>
      <c r="J51" s="453"/>
      <c r="K51" s="453"/>
      <c r="L51" s="453"/>
      <c r="M51" s="453"/>
      <c r="N51" s="453"/>
      <c r="O51" s="453"/>
      <c r="P51" s="453"/>
      <c r="Q51" s="454"/>
      <c r="R51" s="1384" t="s">
        <v>32</v>
      </c>
      <c r="S51" s="1385"/>
      <c r="T51" s="1385"/>
      <c r="U51" s="1385"/>
      <c r="V51" s="1385"/>
      <c r="W51" s="1385"/>
      <c r="X51" s="1385"/>
      <c r="Y51" s="1385"/>
      <c r="Z51" s="1385"/>
      <c r="AA51" s="1385"/>
      <c r="AB51" s="1385"/>
      <c r="AC51" s="1385"/>
      <c r="AD51" s="1385"/>
      <c r="AE51" s="1385"/>
      <c r="AF51" s="1481" t="s">
        <v>201</v>
      </c>
      <c r="AG51" s="1481"/>
      <c r="AH51" s="1481"/>
      <c r="AI51" s="1481"/>
      <c r="AJ51" s="1481"/>
      <c r="AK51" s="1481"/>
      <c r="AL51" s="1481"/>
      <c r="AM51" s="1481"/>
      <c r="AN51" s="1481"/>
      <c r="AO51" s="1481"/>
      <c r="AP51" s="1481"/>
      <c r="AQ51" s="1481"/>
      <c r="AR51" s="1482"/>
      <c r="AS51" s="428" t="s">
        <v>8</v>
      </c>
      <c r="AT51" s="429"/>
      <c r="AU51" s="429"/>
      <c r="AV51" s="429"/>
      <c r="AW51" s="429"/>
      <c r="AX51" s="429"/>
      <c r="AY51" s="429"/>
      <c r="AZ51" s="429"/>
      <c r="BA51" s="429"/>
      <c r="BB51" s="429"/>
      <c r="BC51" s="430"/>
    </row>
    <row r="52" spans="1:55" ht="10.5" customHeight="1" x14ac:dyDescent="0.25">
      <c r="A52" s="549"/>
      <c r="B52" s="550"/>
      <c r="C52" s="550"/>
      <c r="D52" s="550"/>
      <c r="E52" s="550"/>
      <c r="F52" s="550"/>
      <c r="G52" s="453" t="s">
        <v>67</v>
      </c>
      <c r="H52" s="453"/>
      <c r="I52" s="453"/>
      <c r="J52" s="453"/>
      <c r="K52" s="453"/>
      <c r="L52" s="453"/>
      <c r="M52" s="453"/>
      <c r="N52" s="453"/>
      <c r="O52" s="453"/>
      <c r="P52" s="453"/>
      <c r="Q52" s="454"/>
      <c r="R52" s="1384"/>
      <c r="S52" s="1385"/>
      <c r="T52" s="1385"/>
      <c r="U52" s="1385"/>
      <c r="V52" s="1385"/>
      <c r="W52" s="1385"/>
      <c r="X52" s="1385"/>
      <c r="Y52" s="1385"/>
      <c r="Z52" s="1385"/>
      <c r="AA52" s="1385"/>
      <c r="AB52" s="1385"/>
      <c r="AC52" s="1385"/>
      <c r="AD52" s="1385"/>
      <c r="AE52" s="1385"/>
      <c r="AF52" s="1481"/>
      <c r="AG52" s="1481"/>
      <c r="AH52" s="1481"/>
      <c r="AI52" s="1481"/>
      <c r="AJ52" s="1481"/>
      <c r="AK52" s="1481"/>
      <c r="AL52" s="1481"/>
      <c r="AM52" s="1481"/>
      <c r="AN52" s="1481"/>
      <c r="AO52" s="1481"/>
      <c r="AP52" s="1481"/>
      <c r="AQ52" s="1481"/>
      <c r="AR52" s="1482"/>
      <c r="AS52" s="428"/>
      <c r="AT52" s="429"/>
      <c r="AU52" s="429"/>
      <c r="AV52" s="429"/>
      <c r="AW52" s="429"/>
      <c r="AX52" s="429"/>
      <c r="AY52" s="429"/>
      <c r="AZ52" s="429"/>
      <c r="BA52" s="429"/>
      <c r="BB52" s="429"/>
      <c r="BC52" s="430"/>
    </row>
    <row r="53" spans="1:55" ht="9.75" customHeight="1" x14ac:dyDescent="0.25">
      <c r="A53" s="549"/>
      <c r="B53" s="550"/>
      <c r="C53" s="550"/>
      <c r="D53" s="550"/>
      <c r="E53" s="550"/>
      <c r="F53" s="550"/>
      <c r="G53" s="453"/>
      <c r="H53" s="453"/>
      <c r="I53" s="453"/>
      <c r="J53" s="453"/>
      <c r="K53" s="453"/>
      <c r="L53" s="453"/>
      <c r="M53" s="453"/>
      <c r="N53" s="453"/>
      <c r="O53" s="453"/>
      <c r="P53" s="453"/>
      <c r="Q53" s="454"/>
      <c r="R53" s="1384"/>
      <c r="S53" s="1385"/>
      <c r="T53" s="1385"/>
      <c r="U53" s="1385"/>
      <c r="V53" s="1385"/>
      <c r="W53" s="1385"/>
      <c r="X53" s="1385"/>
      <c r="Y53" s="1385"/>
      <c r="Z53" s="1385"/>
      <c r="AA53" s="1385"/>
      <c r="AB53" s="1385"/>
      <c r="AC53" s="1385"/>
      <c r="AD53" s="1385"/>
      <c r="AE53" s="1385"/>
      <c r="AF53" s="1481" t="s">
        <v>201</v>
      </c>
      <c r="AG53" s="1481"/>
      <c r="AH53" s="1481"/>
      <c r="AI53" s="1481"/>
      <c r="AJ53" s="1481"/>
      <c r="AK53" s="1481"/>
      <c r="AL53" s="1481"/>
      <c r="AM53" s="1481"/>
      <c r="AN53" s="1481"/>
      <c r="AO53" s="1481"/>
      <c r="AP53" s="1481"/>
      <c r="AQ53" s="1481"/>
      <c r="AR53" s="1482"/>
      <c r="AS53" s="428" t="s">
        <v>33</v>
      </c>
      <c r="AT53" s="429"/>
      <c r="AU53" s="429"/>
      <c r="AV53" s="429"/>
      <c r="AW53" s="429"/>
      <c r="AX53" s="429"/>
      <c r="AY53" s="429"/>
      <c r="AZ53" s="429"/>
      <c r="BA53" s="429"/>
      <c r="BB53" s="429"/>
      <c r="BC53" s="430"/>
    </row>
    <row r="54" spans="1:55" ht="10.5" customHeight="1" x14ac:dyDescent="0.25">
      <c r="A54" s="549"/>
      <c r="B54" s="550"/>
      <c r="C54" s="550"/>
      <c r="D54" s="550"/>
      <c r="E54" s="550"/>
      <c r="F54" s="550"/>
      <c r="G54" s="453"/>
      <c r="H54" s="453"/>
      <c r="I54" s="453"/>
      <c r="J54" s="453"/>
      <c r="K54" s="453"/>
      <c r="L54" s="453"/>
      <c r="M54" s="453"/>
      <c r="N54" s="453"/>
      <c r="O54" s="453"/>
      <c r="P54" s="453"/>
      <c r="Q54" s="454"/>
      <c r="R54" s="1384"/>
      <c r="S54" s="1385"/>
      <c r="T54" s="1385"/>
      <c r="U54" s="1385"/>
      <c r="V54" s="1385"/>
      <c r="W54" s="1385"/>
      <c r="X54" s="1385"/>
      <c r="Y54" s="1385"/>
      <c r="Z54" s="1385"/>
      <c r="AA54" s="1385"/>
      <c r="AB54" s="1385"/>
      <c r="AC54" s="1385"/>
      <c r="AD54" s="1385"/>
      <c r="AE54" s="1385"/>
      <c r="AF54" s="1481"/>
      <c r="AG54" s="1481"/>
      <c r="AH54" s="1481"/>
      <c r="AI54" s="1481"/>
      <c r="AJ54" s="1481"/>
      <c r="AK54" s="1481"/>
      <c r="AL54" s="1481"/>
      <c r="AM54" s="1481"/>
      <c r="AN54" s="1481"/>
      <c r="AO54" s="1481"/>
      <c r="AP54" s="1481"/>
      <c r="AQ54" s="1481"/>
      <c r="AR54" s="1482"/>
      <c r="AS54" s="428"/>
      <c r="AT54" s="429"/>
      <c r="AU54" s="429"/>
      <c r="AV54" s="429"/>
      <c r="AW54" s="429"/>
      <c r="AX54" s="429"/>
      <c r="AY54" s="429"/>
      <c r="AZ54" s="429"/>
      <c r="BA54" s="429"/>
      <c r="BB54" s="429"/>
      <c r="BC54" s="430"/>
    </row>
    <row r="55" spans="1:55" ht="9.75" customHeight="1" x14ac:dyDescent="0.25">
      <c r="A55" s="549"/>
      <c r="B55" s="550"/>
      <c r="C55" s="550"/>
      <c r="D55" s="550"/>
      <c r="E55" s="550"/>
      <c r="F55" s="550"/>
      <c r="G55" s="453"/>
      <c r="H55" s="453"/>
      <c r="I55" s="453"/>
      <c r="J55" s="453"/>
      <c r="K55" s="453"/>
      <c r="L55" s="453"/>
      <c r="M55" s="453"/>
      <c r="N55" s="453"/>
      <c r="O55" s="453"/>
      <c r="P55" s="453"/>
      <c r="Q55" s="454"/>
      <c r="R55" s="1384"/>
      <c r="S55" s="1385"/>
      <c r="T55" s="1385"/>
      <c r="U55" s="1385"/>
      <c r="V55" s="1385"/>
      <c r="W55" s="1385"/>
      <c r="X55" s="1385"/>
      <c r="Y55" s="1385"/>
      <c r="Z55" s="1385"/>
      <c r="AA55" s="1385"/>
      <c r="AB55" s="1385"/>
      <c r="AC55" s="1385"/>
      <c r="AD55" s="1385"/>
      <c r="AE55" s="1385"/>
      <c r="AF55" s="1481" t="s">
        <v>202</v>
      </c>
      <c r="AG55" s="1481"/>
      <c r="AH55" s="1481"/>
      <c r="AI55" s="1481"/>
      <c r="AJ55" s="1481"/>
      <c r="AK55" s="1481"/>
      <c r="AL55" s="1481"/>
      <c r="AM55" s="1481"/>
      <c r="AN55" s="1481"/>
      <c r="AO55" s="1481"/>
      <c r="AP55" s="1481"/>
      <c r="AQ55" s="1481"/>
      <c r="AR55" s="1482"/>
      <c r="AS55" s="428"/>
      <c r="AT55" s="429"/>
      <c r="AU55" s="429"/>
      <c r="AV55" s="429"/>
      <c r="AW55" s="429"/>
      <c r="AX55" s="429"/>
      <c r="AY55" s="429"/>
      <c r="AZ55" s="429"/>
      <c r="BA55" s="429"/>
      <c r="BB55" s="429"/>
      <c r="BC55" s="430"/>
    </row>
    <row r="56" spans="1:55" ht="10.5" customHeight="1" x14ac:dyDescent="0.25">
      <c r="A56" s="551"/>
      <c r="B56" s="552"/>
      <c r="C56" s="552"/>
      <c r="D56" s="552"/>
      <c r="E56" s="552"/>
      <c r="F56" s="552"/>
      <c r="G56" s="455"/>
      <c r="H56" s="455"/>
      <c r="I56" s="455"/>
      <c r="J56" s="455"/>
      <c r="K56" s="455"/>
      <c r="L56" s="455"/>
      <c r="M56" s="455"/>
      <c r="N56" s="455"/>
      <c r="O56" s="455"/>
      <c r="P56" s="455"/>
      <c r="Q56" s="456"/>
      <c r="R56" s="1384"/>
      <c r="S56" s="1385"/>
      <c r="T56" s="1385"/>
      <c r="U56" s="1385"/>
      <c r="V56" s="1385"/>
      <c r="W56" s="1385"/>
      <c r="X56" s="1385"/>
      <c r="Y56" s="1385"/>
      <c r="Z56" s="1385"/>
      <c r="AA56" s="1385"/>
      <c r="AB56" s="1385"/>
      <c r="AC56" s="1385"/>
      <c r="AD56" s="1385"/>
      <c r="AE56" s="1385"/>
      <c r="AF56" s="1481"/>
      <c r="AG56" s="1481"/>
      <c r="AH56" s="1481"/>
      <c r="AI56" s="1481"/>
      <c r="AJ56" s="1481"/>
      <c r="AK56" s="1481"/>
      <c r="AL56" s="1481"/>
      <c r="AM56" s="1481"/>
      <c r="AN56" s="1481"/>
      <c r="AO56" s="1481"/>
      <c r="AP56" s="1481"/>
      <c r="AQ56" s="1481"/>
      <c r="AR56" s="1482"/>
      <c r="AS56" s="431"/>
      <c r="AT56" s="432"/>
      <c r="AU56" s="432"/>
      <c r="AV56" s="432"/>
      <c r="AW56" s="432"/>
      <c r="AX56" s="432"/>
      <c r="AY56" s="432"/>
      <c r="AZ56" s="432"/>
      <c r="BA56" s="432"/>
      <c r="BB56" s="432"/>
      <c r="BC56" s="433"/>
    </row>
    <row r="57" spans="1:55" ht="9.75" customHeight="1" x14ac:dyDescent="0.25">
      <c r="A57" s="1475" t="s">
        <v>60</v>
      </c>
      <c r="B57" s="1476"/>
      <c r="C57" s="1476"/>
      <c r="D57" s="1476"/>
      <c r="E57" s="1476"/>
      <c r="F57" s="1476"/>
      <c r="G57" s="1476"/>
      <c r="H57" s="1476"/>
      <c r="I57" s="1476"/>
      <c r="J57" s="1476"/>
      <c r="K57" s="1476"/>
      <c r="L57" s="1476"/>
      <c r="M57" s="1476"/>
      <c r="N57" s="1476"/>
      <c r="O57" s="1476"/>
      <c r="P57" s="1476"/>
      <c r="Q57" s="1476"/>
      <c r="R57" s="1476"/>
      <c r="S57" s="1476"/>
      <c r="T57" s="1476"/>
      <c r="U57" s="1476"/>
      <c r="V57" s="1476"/>
      <c r="W57" s="1476"/>
      <c r="X57" s="1476"/>
      <c r="Y57" s="1476"/>
      <c r="Z57" s="1476"/>
      <c r="AA57" s="1361" t="s">
        <v>73</v>
      </c>
      <c r="AB57" s="1362"/>
      <c r="AC57" s="1362"/>
      <c r="AD57" s="1362"/>
      <c r="AE57" s="1362"/>
      <c r="AF57" s="1362"/>
      <c r="AG57" s="1362"/>
      <c r="AH57" s="1362"/>
      <c r="AI57" s="1362"/>
      <c r="AJ57" s="1362"/>
      <c r="AK57" s="1362"/>
      <c r="AL57" s="1362"/>
      <c r="AM57" s="1362"/>
      <c r="AN57" s="1363"/>
      <c r="AO57" s="434" t="s">
        <v>72</v>
      </c>
      <c r="AP57" s="434"/>
      <c r="AQ57" s="434"/>
      <c r="AR57" s="434"/>
      <c r="AS57" s="434"/>
      <c r="AT57" s="434"/>
      <c r="AU57" s="434"/>
      <c r="AV57" s="434"/>
      <c r="AW57" s="434"/>
      <c r="AX57" s="434"/>
      <c r="AY57" s="434"/>
      <c r="AZ57" s="434"/>
      <c r="BA57" s="434"/>
      <c r="BB57" s="434"/>
      <c r="BC57" s="435"/>
    </row>
    <row r="58" spans="1:55" ht="7.5" customHeight="1" x14ac:dyDescent="0.25">
      <c r="A58" s="1477"/>
      <c r="B58" s="1478"/>
      <c r="C58" s="1478"/>
      <c r="D58" s="1478"/>
      <c r="E58" s="1478"/>
      <c r="F58" s="1478"/>
      <c r="G58" s="1478"/>
      <c r="H58" s="1478"/>
      <c r="I58" s="1478"/>
      <c r="J58" s="1478"/>
      <c r="K58" s="1478"/>
      <c r="L58" s="1478"/>
      <c r="M58" s="1478"/>
      <c r="N58" s="1478"/>
      <c r="O58" s="1478"/>
      <c r="P58" s="1478"/>
      <c r="Q58" s="1478"/>
      <c r="R58" s="1478"/>
      <c r="S58" s="1478"/>
      <c r="T58" s="1478"/>
      <c r="U58" s="1478"/>
      <c r="V58" s="1478"/>
      <c r="W58" s="1478"/>
      <c r="X58" s="1478"/>
      <c r="Y58" s="1478"/>
      <c r="Z58" s="1478"/>
      <c r="AA58" s="364"/>
      <c r="AB58" s="365"/>
      <c r="AC58" s="365"/>
      <c r="AD58" s="365"/>
      <c r="AE58" s="365"/>
      <c r="AF58" s="365"/>
      <c r="AG58" s="365"/>
      <c r="AH58" s="365"/>
      <c r="AI58" s="365"/>
      <c r="AJ58" s="365"/>
      <c r="AK58" s="365"/>
      <c r="AL58" s="365"/>
      <c r="AM58" s="365"/>
      <c r="AN58" s="366"/>
      <c r="AO58" s="365"/>
      <c r="AP58" s="365"/>
      <c r="AQ58" s="365"/>
      <c r="AR58" s="365"/>
      <c r="AS58" s="365"/>
      <c r="AT58" s="365"/>
      <c r="AU58" s="365"/>
      <c r="AV58" s="365"/>
      <c r="AW58" s="365"/>
      <c r="AX58" s="365"/>
      <c r="AY58" s="365"/>
      <c r="AZ58" s="365"/>
      <c r="BA58" s="365"/>
      <c r="BB58" s="365"/>
      <c r="BC58" s="366"/>
    </row>
    <row r="59" spans="1:55" ht="9.75" customHeight="1" x14ac:dyDescent="0.25">
      <c r="A59" s="1390" t="s">
        <v>61</v>
      </c>
      <c r="B59" s="1391"/>
      <c r="C59" s="1391"/>
      <c r="D59" s="1391"/>
      <c r="E59" s="1391"/>
      <c r="F59" s="1386"/>
      <c r="G59" s="1386"/>
      <c r="H59" s="1386"/>
      <c r="I59" s="1386"/>
      <c r="J59" s="1386"/>
      <c r="K59" s="1386"/>
      <c r="L59" s="1386"/>
      <c r="M59" s="1386"/>
      <c r="N59" s="1386"/>
      <c r="O59" s="1386"/>
      <c r="P59" s="1386"/>
      <c r="Q59" s="1386"/>
      <c r="R59" s="1386"/>
      <c r="S59" s="1386"/>
      <c r="T59" s="1386"/>
      <c r="U59" s="1386"/>
      <c r="V59" s="1386"/>
      <c r="W59" s="1386"/>
      <c r="X59" s="1386"/>
      <c r="Y59" s="1386"/>
      <c r="Z59" s="1387"/>
      <c r="AA59" s="428"/>
      <c r="AB59" s="429"/>
      <c r="AC59" s="429"/>
      <c r="AD59" s="429"/>
      <c r="AF59" s="365"/>
      <c r="AG59" s="365"/>
      <c r="AH59" s="365"/>
      <c r="AI59" s="365"/>
      <c r="AJ59" s="365"/>
      <c r="AK59" s="365"/>
      <c r="AL59" s="365"/>
      <c r="AM59" s="365"/>
      <c r="AN59" s="366"/>
      <c r="AO59" s="365"/>
      <c r="AP59" s="365" t="s">
        <v>552</v>
      </c>
      <c r="AQ59" s="365"/>
      <c r="AR59" s="365"/>
      <c r="AS59" s="365"/>
      <c r="AT59" s="365"/>
      <c r="AU59" s="365"/>
      <c r="AV59" s="365"/>
      <c r="AW59" s="365"/>
      <c r="AX59" s="365"/>
      <c r="AY59" s="365"/>
      <c r="AZ59" s="365"/>
      <c r="BA59" s="365"/>
      <c r="BB59" s="365"/>
      <c r="BC59" s="366"/>
    </row>
    <row r="60" spans="1:55" ht="9.75" customHeight="1" x14ac:dyDescent="0.25">
      <c r="A60" s="1390"/>
      <c r="B60" s="1391"/>
      <c r="C60" s="1391"/>
      <c r="D60" s="1391"/>
      <c r="E60" s="1391"/>
      <c r="F60" s="1386"/>
      <c r="G60" s="1386"/>
      <c r="H60" s="1386"/>
      <c r="I60" s="1386"/>
      <c r="J60" s="1386"/>
      <c r="K60" s="1386"/>
      <c r="L60" s="1386"/>
      <c r="M60" s="1386"/>
      <c r="N60" s="1386"/>
      <c r="O60" s="1386"/>
      <c r="P60" s="1386"/>
      <c r="Q60" s="1386"/>
      <c r="R60" s="1386"/>
      <c r="S60" s="1386"/>
      <c r="T60" s="1386"/>
      <c r="U60" s="1386"/>
      <c r="V60" s="1386"/>
      <c r="W60" s="1386"/>
      <c r="X60" s="1386"/>
      <c r="Y60" s="1386"/>
      <c r="Z60" s="1387"/>
      <c r="AA60" s="428"/>
      <c r="AB60" s="429"/>
      <c r="AC60" s="429"/>
      <c r="AD60" s="429"/>
      <c r="AE60" s="365"/>
      <c r="AF60" s="365"/>
      <c r="AG60" s="365"/>
      <c r="AH60" s="365"/>
      <c r="AI60" s="365"/>
      <c r="AJ60" s="365"/>
      <c r="AK60" s="365"/>
      <c r="AL60" s="365"/>
      <c r="AM60" s="365"/>
      <c r="AN60" s="366"/>
      <c r="AO60" s="365"/>
      <c r="AP60" s="365"/>
      <c r="AQ60" s="365"/>
      <c r="AR60" s="365"/>
      <c r="AS60" s="365"/>
      <c r="AT60" s="365"/>
      <c r="AU60" s="365"/>
      <c r="AV60" s="365"/>
      <c r="AW60" s="365"/>
      <c r="AX60" s="365"/>
      <c r="AY60" s="365"/>
      <c r="AZ60" s="365"/>
      <c r="BA60" s="365"/>
      <c r="BB60" s="365"/>
      <c r="BC60" s="366"/>
    </row>
    <row r="61" spans="1:55" ht="9.75" customHeight="1" x14ac:dyDescent="0.25">
      <c r="A61" s="1390"/>
      <c r="B61" s="1391"/>
      <c r="C61" s="1391"/>
      <c r="D61" s="1391"/>
      <c r="E61" s="1391"/>
      <c r="F61" s="1386"/>
      <c r="G61" s="1386"/>
      <c r="H61" s="1386"/>
      <c r="I61" s="1386"/>
      <c r="J61" s="1386"/>
      <c r="K61" s="1386"/>
      <c r="L61" s="1386"/>
      <c r="M61" s="1386"/>
      <c r="N61" s="1386"/>
      <c r="O61" s="1386"/>
      <c r="P61" s="1386"/>
      <c r="Q61" s="1386"/>
      <c r="R61" s="1386"/>
      <c r="S61" s="1386"/>
      <c r="T61" s="1386"/>
      <c r="U61" s="1386"/>
      <c r="V61" s="1386"/>
      <c r="W61" s="1386"/>
      <c r="X61" s="1386"/>
      <c r="Y61" s="1386"/>
      <c r="Z61" s="1387"/>
      <c r="AA61" s="428"/>
      <c r="AB61" s="429"/>
      <c r="AC61" s="429"/>
      <c r="AD61" s="429"/>
      <c r="AE61" s="365"/>
      <c r="AF61" s="365"/>
      <c r="AG61" s="365"/>
      <c r="AH61" s="365"/>
      <c r="AI61" s="365"/>
      <c r="AJ61" s="365"/>
      <c r="AK61" s="365"/>
      <c r="AL61" s="365"/>
      <c r="AM61" s="365"/>
      <c r="AN61" s="366"/>
      <c r="AO61" s="365"/>
      <c r="AP61" s="365"/>
      <c r="AQ61" s="365"/>
      <c r="AR61" s="365"/>
      <c r="AS61" s="365"/>
      <c r="AT61" s="365"/>
      <c r="AU61" s="365"/>
      <c r="AV61" s="365"/>
      <c r="AW61" s="365"/>
      <c r="AX61" s="365"/>
      <c r="AY61" s="365"/>
      <c r="AZ61" s="365"/>
      <c r="BA61" s="365"/>
      <c r="BB61" s="365"/>
      <c r="BC61" s="366"/>
    </row>
    <row r="62" spans="1:55" ht="9.75" customHeight="1" x14ac:dyDescent="0.25">
      <c r="A62" s="1390"/>
      <c r="B62" s="1391"/>
      <c r="C62" s="1391"/>
      <c r="D62" s="1391"/>
      <c r="E62" s="1391"/>
      <c r="F62" s="1386"/>
      <c r="G62" s="1386"/>
      <c r="H62" s="1386"/>
      <c r="I62" s="1386"/>
      <c r="J62" s="1386"/>
      <c r="K62" s="1386"/>
      <c r="L62" s="1386"/>
      <c r="M62" s="1386"/>
      <c r="N62" s="1386"/>
      <c r="O62" s="1386"/>
      <c r="P62" s="1386"/>
      <c r="Q62" s="1386"/>
      <c r="R62" s="1386"/>
      <c r="S62" s="1386"/>
      <c r="T62" s="1386"/>
      <c r="U62" s="1386"/>
      <c r="V62" s="1386"/>
      <c r="W62" s="1386"/>
      <c r="X62" s="1386"/>
      <c r="Y62" s="1386"/>
      <c r="Z62" s="1387"/>
      <c r="AA62" s="428"/>
      <c r="AB62" s="429"/>
      <c r="AC62" s="429"/>
      <c r="AD62" s="429"/>
      <c r="AE62" s="365"/>
      <c r="AF62" s="365"/>
      <c r="AG62" s="365"/>
      <c r="AH62" s="365"/>
      <c r="AI62" s="365"/>
      <c r="AJ62" s="365"/>
      <c r="AK62" s="365"/>
      <c r="AL62" s="365"/>
      <c r="AM62" s="365"/>
      <c r="AN62" s="366"/>
      <c r="AO62" s="365"/>
      <c r="AP62" s="365"/>
      <c r="AQ62" s="365"/>
      <c r="AR62" s="365"/>
      <c r="AS62" s="365"/>
      <c r="AT62" s="365"/>
      <c r="AU62" s="365"/>
      <c r="AV62" s="365"/>
      <c r="AW62" s="365"/>
      <c r="AX62" s="365"/>
      <c r="AY62" s="365"/>
      <c r="AZ62" s="365"/>
      <c r="BA62" s="365"/>
      <c r="BB62" s="365"/>
      <c r="BC62" s="366"/>
    </row>
    <row r="63" spans="1:55" ht="9.75" customHeight="1" x14ac:dyDescent="0.25">
      <c r="A63" s="1390"/>
      <c r="B63" s="1391"/>
      <c r="C63" s="1391"/>
      <c r="D63" s="1391"/>
      <c r="E63" s="1391"/>
      <c r="F63" s="1386"/>
      <c r="G63" s="1386"/>
      <c r="H63" s="1386"/>
      <c r="I63" s="1386"/>
      <c r="J63" s="1386"/>
      <c r="K63" s="1386"/>
      <c r="L63" s="1386"/>
      <c r="M63" s="1386"/>
      <c r="N63" s="1386"/>
      <c r="O63" s="1386"/>
      <c r="P63" s="1386"/>
      <c r="Q63" s="1386"/>
      <c r="R63" s="1386"/>
      <c r="S63" s="1386"/>
      <c r="T63" s="1386"/>
      <c r="U63" s="1386"/>
      <c r="V63" s="1386"/>
      <c r="W63" s="1386"/>
      <c r="X63" s="1386"/>
      <c r="Y63" s="1386"/>
      <c r="Z63" s="1387"/>
      <c r="AA63" s="428"/>
      <c r="AB63" s="429"/>
      <c r="AC63" s="429"/>
      <c r="AD63" s="429"/>
      <c r="AE63" s="365"/>
      <c r="AF63" s="365"/>
      <c r="AG63" s="365"/>
      <c r="AH63" s="365"/>
      <c r="AI63" s="365"/>
      <c r="AJ63" s="365"/>
      <c r="AK63" s="365"/>
      <c r="AL63" s="365"/>
      <c r="AM63" s="365"/>
      <c r="AN63" s="366"/>
      <c r="AO63" s="365"/>
      <c r="AP63" s="365"/>
      <c r="AQ63" s="365"/>
      <c r="AR63" s="365"/>
      <c r="AS63" s="365"/>
      <c r="AT63" s="365"/>
      <c r="AU63" s="365"/>
      <c r="AV63" s="365"/>
      <c r="AW63" s="365"/>
      <c r="AX63" s="365"/>
      <c r="AY63" s="365"/>
      <c r="AZ63" s="365"/>
      <c r="BA63" s="365"/>
      <c r="BB63" s="365"/>
      <c r="BC63" s="366"/>
    </row>
    <row r="64" spans="1:55" ht="16.5" customHeight="1" x14ac:dyDescent="0.25">
      <c r="A64" s="1392"/>
      <c r="B64" s="1393"/>
      <c r="C64" s="1393"/>
      <c r="D64" s="1393"/>
      <c r="E64" s="1393"/>
      <c r="F64" s="1388"/>
      <c r="G64" s="1388"/>
      <c r="H64" s="1388"/>
      <c r="I64" s="1388"/>
      <c r="J64" s="1388"/>
      <c r="K64" s="1388"/>
      <c r="L64" s="1388"/>
      <c r="M64" s="1388"/>
      <c r="N64" s="1388"/>
      <c r="O64" s="1388"/>
      <c r="P64" s="1388"/>
      <c r="Q64" s="1388"/>
      <c r="R64" s="1388"/>
      <c r="S64" s="1388"/>
      <c r="T64" s="1388"/>
      <c r="U64" s="1388"/>
      <c r="V64" s="1388"/>
      <c r="W64" s="1388"/>
      <c r="X64" s="1388"/>
      <c r="Y64" s="1388"/>
      <c r="Z64" s="1389"/>
      <c r="AA64" s="431"/>
      <c r="AB64" s="432"/>
      <c r="AC64" s="432"/>
      <c r="AD64" s="432"/>
      <c r="AE64" s="436"/>
      <c r="AF64" s="436"/>
      <c r="AG64" s="436"/>
      <c r="AH64" s="436"/>
      <c r="AI64" s="436"/>
      <c r="AJ64" s="436"/>
      <c r="AK64" s="436"/>
      <c r="AL64" s="436"/>
      <c r="AM64" s="436"/>
      <c r="AN64" s="437"/>
      <c r="AO64" s="436"/>
      <c r="AP64" s="436"/>
      <c r="AQ64" s="436"/>
      <c r="AR64" s="436"/>
      <c r="AS64" s="436"/>
      <c r="AT64" s="436"/>
      <c r="AU64" s="436"/>
      <c r="AV64" s="436"/>
      <c r="AW64" s="436"/>
      <c r="AX64" s="436"/>
      <c r="AY64" s="436"/>
      <c r="AZ64" s="436"/>
      <c r="BA64" s="436"/>
      <c r="BB64" s="436"/>
      <c r="BC64" s="437"/>
    </row>
    <row r="66" spans="1:55" ht="9.75" customHeight="1" x14ac:dyDescent="0.25">
      <c r="B66" s="1014" t="s">
        <v>10</v>
      </c>
      <c r="C66" s="1014"/>
      <c r="D66" s="1014"/>
      <c r="E66" s="1014"/>
      <c r="G66" s="1422" t="s">
        <v>11</v>
      </c>
      <c r="H66" s="1422"/>
      <c r="I66" s="1422"/>
      <c r="J66" s="1422"/>
      <c r="K66" s="1422"/>
      <c r="L66" s="1422"/>
      <c r="M66" s="1422"/>
      <c r="N66" s="1422"/>
      <c r="O66" s="1422"/>
      <c r="P66" s="1422"/>
      <c r="Q66" s="1422"/>
      <c r="R66" s="1422"/>
      <c r="S66" s="1422"/>
      <c r="T66" s="1422"/>
      <c r="U66" s="1422"/>
      <c r="V66" s="1422"/>
      <c r="W66" s="1422"/>
      <c r="X66" s="1422"/>
      <c r="Y66" s="1422"/>
      <c r="Z66" s="1422"/>
      <c r="AA66" s="1422"/>
      <c r="AB66" s="1422"/>
      <c r="AC66" s="1422"/>
      <c r="AD66" s="1422"/>
      <c r="AE66" s="1422"/>
      <c r="AF66" s="1422"/>
      <c r="AG66" s="1422"/>
      <c r="AH66" s="1422"/>
      <c r="AI66" s="1422"/>
      <c r="AJ66" s="1422"/>
      <c r="AK66" s="1422"/>
      <c r="AL66" s="1422"/>
      <c r="AM66" s="1422"/>
      <c r="AN66" s="1422"/>
      <c r="AO66" s="1422"/>
      <c r="AP66" s="1422"/>
      <c r="AQ66" s="1422"/>
    </row>
    <row r="67" spans="1:55" ht="9.75" customHeight="1" x14ac:dyDescent="0.25">
      <c r="B67" s="1014"/>
      <c r="C67" s="1014"/>
      <c r="D67" s="1014"/>
      <c r="E67" s="1014"/>
      <c r="G67" s="1422"/>
      <c r="H67" s="1422"/>
      <c r="I67" s="1422"/>
      <c r="J67" s="1422"/>
      <c r="K67" s="1422"/>
      <c r="L67" s="1422"/>
      <c r="M67" s="1422"/>
      <c r="N67" s="1422"/>
      <c r="O67" s="1422"/>
      <c r="P67" s="1422"/>
      <c r="Q67" s="1422"/>
      <c r="R67" s="1422"/>
      <c r="S67" s="1422"/>
      <c r="T67" s="1422"/>
      <c r="U67" s="1422"/>
      <c r="V67" s="1422"/>
      <c r="W67" s="1422"/>
      <c r="X67" s="1422"/>
      <c r="Y67" s="1422"/>
      <c r="Z67" s="1422"/>
      <c r="AA67" s="1422"/>
      <c r="AB67" s="1422"/>
      <c r="AC67" s="1422"/>
      <c r="AD67" s="1422"/>
      <c r="AE67" s="1422"/>
      <c r="AF67" s="1422"/>
      <c r="AG67" s="1422"/>
      <c r="AH67" s="1422"/>
      <c r="AI67" s="1422"/>
      <c r="AJ67" s="1422"/>
      <c r="AK67" s="1422"/>
      <c r="AL67" s="1422"/>
      <c r="AM67" s="1422"/>
      <c r="AN67" s="1422"/>
      <c r="AO67" s="1422"/>
      <c r="AP67" s="1422"/>
      <c r="AQ67" s="1422"/>
      <c r="BC67" s="449"/>
    </row>
    <row r="69" spans="1:55" ht="9.75" customHeight="1" x14ac:dyDescent="0.25">
      <c r="A69" s="1465" t="s">
        <v>12</v>
      </c>
      <c r="B69" s="1465"/>
      <c r="C69" s="1465"/>
      <c r="D69" s="1465"/>
      <c r="E69" s="1465"/>
      <c r="F69" s="1465"/>
      <c r="G69" s="1465"/>
      <c r="H69" s="1479" t="s">
        <v>204</v>
      </c>
      <c r="I69" s="1479"/>
      <c r="J69" s="1479"/>
      <c r="K69" s="1479"/>
      <c r="L69" s="1479"/>
      <c r="M69" s="1479"/>
      <c r="N69" s="1479" t="s">
        <v>204</v>
      </c>
      <c r="O69" s="1479"/>
      <c r="P69" s="1479"/>
      <c r="Q69" s="1479"/>
      <c r="R69" s="1479"/>
      <c r="S69" s="1479"/>
      <c r="T69" s="1479" t="s">
        <v>204</v>
      </c>
      <c r="U69" s="1479"/>
      <c r="V69" s="1479"/>
      <c r="W69" s="1479"/>
      <c r="X69" s="1479"/>
      <c r="Y69" s="1479"/>
      <c r="Z69" s="1479" t="s">
        <v>204</v>
      </c>
      <c r="AA69" s="1479"/>
      <c r="AB69" s="1479"/>
      <c r="AC69" s="1479"/>
      <c r="AD69" s="1479"/>
      <c r="AE69" s="1479"/>
      <c r="AF69" s="1479" t="s">
        <v>204</v>
      </c>
      <c r="AG69" s="1479"/>
      <c r="AH69" s="1479"/>
      <c r="AI69" s="1479"/>
      <c r="AJ69" s="1479"/>
      <c r="AK69" s="1479"/>
    </row>
    <row r="70" spans="1:55" ht="9.75" customHeight="1" x14ac:dyDescent="0.25">
      <c r="A70" s="1465"/>
      <c r="B70" s="1465"/>
      <c r="C70" s="1465"/>
      <c r="D70" s="1465"/>
      <c r="E70" s="1465"/>
      <c r="F70" s="1465"/>
      <c r="G70" s="1465"/>
      <c r="H70" s="1479"/>
      <c r="I70" s="1479"/>
      <c r="J70" s="1479"/>
      <c r="K70" s="1479"/>
      <c r="L70" s="1479"/>
      <c r="M70" s="1479"/>
      <c r="N70" s="1479"/>
      <c r="O70" s="1479"/>
      <c r="P70" s="1479"/>
      <c r="Q70" s="1479"/>
      <c r="R70" s="1479"/>
      <c r="S70" s="1479"/>
      <c r="T70" s="1479"/>
      <c r="U70" s="1479"/>
      <c r="V70" s="1479"/>
      <c r="W70" s="1479"/>
      <c r="X70" s="1479"/>
      <c r="Y70" s="1479"/>
      <c r="Z70" s="1479"/>
      <c r="AA70" s="1479"/>
      <c r="AB70" s="1479"/>
      <c r="AC70" s="1479"/>
      <c r="AD70" s="1479"/>
      <c r="AE70" s="1479"/>
      <c r="AF70" s="1479"/>
      <c r="AG70" s="1479"/>
      <c r="AH70" s="1479"/>
      <c r="AI70" s="1479"/>
      <c r="AJ70" s="1479"/>
      <c r="AK70" s="1479"/>
    </row>
    <row r="71" spans="1:55" ht="9.75" customHeight="1" x14ac:dyDescent="0.25">
      <c r="A71" s="1465"/>
      <c r="B71" s="1465"/>
      <c r="C71" s="1465"/>
      <c r="D71" s="1465"/>
      <c r="E71" s="1465"/>
      <c r="F71" s="1465"/>
      <c r="G71" s="1465"/>
      <c r="H71" s="1479"/>
      <c r="I71" s="1479"/>
      <c r="J71" s="1479"/>
      <c r="K71" s="1479"/>
      <c r="L71" s="1479"/>
      <c r="M71" s="1479"/>
      <c r="N71" s="1479"/>
      <c r="O71" s="1479"/>
      <c r="P71" s="1479"/>
      <c r="Q71" s="1479"/>
      <c r="R71" s="1479"/>
      <c r="S71" s="1479"/>
      <c r="T71" s="1479"/>
      <c r="U71" s="1479"/>
      <c r="V71" s="1479"/>
      <c r="W71" s="1479"/>
      <c r="X71" s="1479"/>
      <c r="Y71" s="1479"/>
      <c r="Z71" s="1479"/>
      <c r="AA71" s="1479"/>
      <c r="AB71" s="1479"/>
      <c r="AC71" s="1479"/>
      <c r="AD71" s="1479"/>
      <c r="AE71" s="1479"/>
      <c r="AF71" s="1479"/>
      <c r="AG71" s="1479"/>
      <c r="AH71" s="1479"/>
      <c r="AI71" s="1479"/>
      <c r="AJ71" s="1479"/>
      <c r="AK71" s="1479"/>
    </row>
    <row r="72" spans="1:55" ht="9.75" customHeight="1" x14ac:dyDescent="0.25">
      <c r="A72" s="383"/>
      <c r="B72" s="1464" t="s">
        <v>36</v>
      </c>
      <c r="C72" s="1464"/>
      <c r="D72" s="1464"/>
      <c r="E72" s="1464"/>
      <c r="F72" s="1464"/>
      <c r="G72" s="382"/>
      <c r="H72" s="1465"/>
      <c r="I72" s="1465"/>
      <c r="J72" s="1465"/>
      <c r="K72" s="1465"/>
      <c r="L72" s="1465"/>
      <c r="M72" s="1465"/>
      <c r="N72" s="1466"/>
      <c r="O72" s="1467"/>
      <c r="P72" s="1467"/>
      <c r="Q72" s="1467"/>
      <c r="R72" s="1467"/>
      <c r="S72" s="1468"/>
      <c r="T72" s="1466"/>
      <c r="U72" s="1467"/>
      <c r="V72" s="1467"/>
      <c r="W72" s="1467"/>
      <c r="X72" s="1467"/>
      <c r="Y72" s="1468"/>
      <c r="Z72" s="1465"/>
      <c r="AA72" s="1465"/>
      <c r="AB72" s="1465"/>
      <c r="AC72" s="1465"/>
      <c r="AD72" s="1465"/>
      <c r="AE72" s="1465"/>
      <c r="AF72" s="1465"/>
      <c r="AG72" s="1465"/>
      <c r="AH72" s="1465"/>
      <c r="AI72" s="1465"/>
      <c r="AJ72" s="1465"/>
      <c r="AK72" s="1465"/>
    </row>
    <row r="73" spans="1:55" ht="9.75" customHeight="1" x14ac:dyDescent="0.25">
      <c r="A73" s="390"/>
      <c r="B73" s="1371"/>
      <c r="C73" s="1371"/>
      <c r="D73" s="1371"/>
      <c r="E73" s="1371"/>
      <c r="F73" s="1371"/>
      <c r="G73" s="389"/>
      <c r="H73" s="1465"/>
      <c r="I73" s="1465"/>
      <c r="J73" s="1465"/>
      <c r="K73" s="1465"/>
      <c r="L73" s="1465"/>
      <c r="M73" s="1465"/>
      <c r="N73" s="1469"/>
      <c r="O73" s="1470"/>
      <c r="P73" s="1470"/>
      <c r="Q73" s="1470"/>
      <c r="R73" s="1470"/>
      <c r="S73" s="1471"/>
      <c r="T73" s="1469"/>
      <c r="U73" s="1470"/>
      <c r="V73" s="1470"/>
      <c r="W73" s="1470"/>
      <c r="X73" s="1470"/>
      <c r="Y73" s="1471"/>
      <c r="Z73" s="1465"/>
      <c r="AA73" s="1465"/>
      <c r="AB73" s="1465"/>
      <c r="AC73" s="1465"/>
      <c r="AD73" s="1465"/>
      <c r="AE73" s="1465"/>
      <c r="AF73" s="1465"/>
      <c r="AG73" s="1465"/>
      <c r="AH73" s="1465"/>
      <c r="AI73" s="1465"/>
      <c r="AJ73" s="1465"/>
      <c r="AK73" s="1465"/>
    </row>
    <row r="74" spans="1:55" ht="9.75" customHeight="1" x14ac:dyDescent="0.25">
      <c r="A74" s="390"/>
      <c r="B74" s="1371"/>
      <c r="C74" s="1371"/>
      <c r="D74" s="1371"/>
      <c r="E74" s="1371"/>
      <c r="F74" s="1371"/>
      <c r="G74" s="389"/>
      <c r="H74" s="1465"/>
      <c r="I74" s="1465"/>
      <c r="J74" s="1465"/>
      <c r="K74" s="1465"/>
      <c r="L74" s="1465"/>
      <c r="M74" s="1465"/>
      <c r="N74" s="1469"/>
      <c r="O74" s="1470"/>
      <c r="P74" s="1470"/>
      <c r="Q74" s="1470"/>
      <c r="R74" s="1470"/>
      <c r="S74" s="1471"/>
      <c r="T74" s="1469"/>
      <c r="U74" s="1470"/>
      <c r="V74" s="1470"/>
      <c r="W74" s="1470"/>
      <c r="X74" s="1470"/>
      <c r="Y74" s="1471"/>
      <c r="Z74" s="1465"/>
      <c r="AA74" s="1465"/>
      <c r="AB74" s="1465"/>
      <c r="AC74" s="1465"/>
      <c r="AD74" s="1465"/>
      <c r="AE74" s="1465"/>
      <c r="AF74" s="1465"/>
      <c r="AG74" s="1465"/>
      <c r="AH74" s="1465"/>
      <c r="AI74" s="1465"/>
      <c r="AJ74" s="1465"/>
      <c r="AK74" s="1465"/>
    </row>
    <row r="75" spans="1:55" ht="12.75" customHeight="1" x14ac:dyDescent="0.25">
      <c r="A75" s="394"/>
      <c r="B75" s="1372"/>
      <c r="C75" s="1372"/>
      <c r="D75" s="1372"/>
      <c r="E75" s="1372"/>
      <c r="F75" s="1372"/>
      <c r="G75" s="393"/>
      <c r="H75" s="1465"/>
      <c r="I75" s="1465"/>
      <c r="J75" s="1465"/>
      <c r="K75" s="1465"/>
      <c r="L75" s="1465"/>
      <c r="M75" s="1465"/>
      <c r="N75" s="1472"/>
      <c r="O75" s="1473"/>
      <c r="P75" s="1473"/>
      <c r="Q75" s="1473"/>
      <c r="R75" s="1473"/>
      <c r="S75" s="1474"/>
      <c r="T75" s="1472"/>
      <c r="U75" s="1473"/>
      <c r="V75" s="1473"/>
      <c r="W75" s="1473"/>
      <c r="X75" s="1473"/>
      <c r="Y75" s="1474"/>
      <c r="Z75" s="1465"/>
      <c r="AA75" s="1465"/>
      <c r="AB75" s="1465"/>
      <c r="AC75" s="1465"/>
      <c r="AD75" s="1465"/>
      <c r="AE75" s="1465"/>
      <c r="AF75" s="1465"/>
      <c r="AG75" s="1465"/>
      <c r="AH75" s="1465"/>
      <c r="AI75" s="1465"/>
      <c r="AJ75" s="1465"/>
      <c r="AK75" s="1465"/>
    </row>
    <row r="76" spans="1:55" ht="9.75" customHeight="1" x14ac:dyDescent="0.25">
      <c r="A76" s="383"/>
      <c r="B76" s="1464" t="s">
        <v>13</v>
      </c>
      <c r="C76" s="1464"/>
      <c r="D76" s="1464"/>
      <c r="E76" s="1464"/>
      <c r="F76" s="1464"/>
      <c r="G76" s="382"/>
      <c r="H76" s="1480"/>
      <c r="I76" s="1465"/>
      <c r="J76" s="1465"/>
      <c r="K76" s="1465"/>
      <c r="L76" s="1465"/>
      <c r="M76" s="1465"/>
      <c r="N76" s="1480"/>
      <c r="O76" s="1465"/>
      <c r="P76" s="1465"/>
      <c r="Q76" s="1465"/>
      <c r="R76" s="1465"/>
      <c r="S76" s="1465"/>
      <c r="T76" s="1480"/>
      <c r="U76" s="1465"/>
      <c r="V76" s="1465"/>
      <c r="W76" s="1465"/>
      <c r="X76" s="1465"/>
      <c r="Y76" s="1465"/>
      <c r="Z76" s="1480"/>
      <c r="AA76" s="1465"/>
      <c r="AB76" s="1465"/>
      <c r="AC76" s="1465"/>
      <c r="AD76" s="1465"/>
      <c r="AE76" s="1465"/>
      <c r="AF76" s="1480"/>
      <c r="AG76" s="1465"/>
      <c r="AH76" s="1465"/>
      <c r="AI76" s="1465"/>
      <c r="AJ76" s="1465"/>
      <c r="AK76" s="1465"/>
    </row>
    <row r="77" spans="1:55" ht="9.75" customHeight="1" x14ac:dyDescent="0.25">
      <c r="A77" s="390"/>
      <c r="B77" s="1371"/>
      <c r="C77" s="1371"/>
      <c r="D77" s="1371"/>
      <c r="E77" s="1371"/>
      <c r="F77" s="1371"/>
      <c r="G77" s="389"/>
      <c r="H77" s="1465"/>
      <c r="I77" s="1465"/>
      <c r="J77" s="1465"/>
      <c r="K77" s="1465"/>
      <c r="L77" s="1465"/>
      <c r="M77" s="1465"/>
      <c r="N77" s="1465"/>
      <c r="O77" s="1465"/>
      <c r="P77" s="1465"/>
      <c r="Q77" s="1465"/>
      <c r="R77" s="1465"/>
      <c r="S77" s="1465"/>
      <c r="T77" s="1465"/>
      <c r="U77" s="1465"/>
      <c r="V77" s="1465"/>
      <c r="W77" s="1465"/>
      <c r="X77" s="1465"/>
      <c r="Y77" s="1465"/>
      <c r="Z77" s="1465"/>
      <c r="AA77" s="1465"/>
      <c r="AB77" s="1465"/>
      <c r="AC77" s="1465"/>
      <c r="AD77" s="1465"/>
      <c r="AE77" s="1465"/>
      <c r="AF77" s="1465"/>
      <c r="AG77" s="1465"/>
      <c r="AH77" s="1465"/>
      <c r="AI77" s="1465"/>
      <c r="AJ77" s="1465"/>
      <c r="AK77" s="1465"/>
    </row>
    <row r="78" spans="1:55" ht="9.75" customHeight="1" x14ac:dyDescent="0.25">
      <c r="A78" s="390"/>
      <c r="B78" s="1371"/>
      <c r="C78" s="1371"/>
      <c r="D78" s="1371"/>
      <c r="E78" s="1371"/>
      <c r="F78" s="1371"/>
      <c r="G78" s="389"/>
      <c r="H78" s="1465"/>
      <c r="I78" s="1465"/>
      <c r="J78" s="1465"/>
      <c r="K78" s="1465"/>
      <c r="L78" s="1465"/>
      <c r="M78" s="1465"/>
      <c r="N78" s="1465"/>
      <c r="O78" s="1465"/>
      <c r="P78" s="1465"/>
      <c r="Q78" s="1465"/>
      <c r="R78" s="1465"/>
      <c r="S78" s="1465"/>
      <c r="T78" s="1465"/>
      <c r="U78" s="1465"/>
      <c r="V78" s="1465"/>
      <c r="W78" s="1465"/>
      <c r="X78" s="1465"/>
      <c r="Y78" s="1465"/>
      <c r="Z78" s="1465"/>
      <c r="AA78" s="1465"/>
      <c r="AB78" s="1465"/>
      <c r="AC78" s="1465"/>
      <c r="AD78" s="1465"/>
      <c r="AE78" s="1465"/>
      <c r="AF78" s="1465"/>
      <c r="AG78" s="1465"/>
      <c r="AH78" s="1465"/>
      <c r="AI78" s="1465"/>
      <c r="AJ78" s="1465"/>
      <c r="AK78" s="1465"/>
    </row>
    <row r="79" spans="1:55" ht="12.75" customHeight="1" x14ac:dyDescent="0.25">
      <c r="A79" s="394"/>
      <c r="B79" s="1372"/>
      <c r="C79" s="1372"/>
      <c r="D79" s="1372"/>
      <c r="E79" s="1372"/>
      <c r="F79" s="1372"/>
      <c r="G79" s="393"/>
      <c r="H79" s="1465"/>
      <c r="I79" s="1465"/>
      <c r="J79" s="1465"/>
      <c r="K79" s="1465"/>
      <c r="L79" s="1465"/>
      <c r="M79" s="1465"/>
      <c r="N79" s="1465"/>
      <c r="O79" s="1465"/>
      <c r="P79" s="1465"/>
      <c r="Q79" s="1465"/>
      <c r="R79" s="1465"/>
      <c r="S79" s="1465"/>
      <c r="T79" s="1465"/>
      <c r="U79" s="1465"/>
      <c r="V79" s="1465"/>
      <c r="W79" s="1465"/>
      <c r="X79" s="1465"/>
      <c r="Y79" s="1465"/>
      <c r="Z79" s="1465"/>
      <c r="AA79" s="1465"/>
      <c r="AB79" s="1465"/>
      <c r="AC79" s="1465"/>
      <c r="AD79" s="1465"/>
      <c r="AE79" s="1465"/>
      <c r="AF79" s="1465"/>
      <c r="AG79" s="1465"/>
      <c r="AH79" s="1465"/>
      <c r="AI79" s="1465"/>
      <c r="AJ79" s="1465"/>
      <c r="AK79" s="1465"/>
    </row>
    <row r="80" spans="1:55" ht="9.75" customHeight="1" x14ac:dyDescent="0.25">
      <c r="A80" s="383"/>
      <c r="B80" s="1464" t="s">
        <v>14</v>
      </c>
      <c r="C80" s="1464"/>
      <c r="D80" s="1464"/>
      <c r="E80" s="1464"/>
      <c r="F80" s="1464"/>
      <c r="G80" s="382"/>
      <c r="H80" s="1483"/>
      <c r="I80" s="1484"/>
      <c r="J80" s="1484"/>
      <c r="K80" s="1484"/>
      <c r="L80" s="1484"/>
      <c r="M80" s="1485"/>
      <c r="N80" s="1483"/>
      <c r="O80" s="1484"/>
      <c r="P80" s="1484"/>
      <c r="Q80" s="1484"/>
      <c r="R80" s="1484"/>
      <c r="S80" s="1485"/>
      <c r="T80" s="1483"/>
      <c r="U80" s="1484"/>
      <c r="V80" s="1484"/>
      <c r="W80" s="1484"/>
      <c r="X80" s="1484"/>
      <c r="Y80" s="1485"/>
      <c r="Z80" s="1483"/>
      <c r="AA80" s="1484"/>
      <c r="AB80" s="1484"/>
      <c r="AC80" s="1484"/>
      <c r="AD80" s="1484"/>
      <c r="AE80" s="1485"/>
      <c r="AF80" s="1483"/>
      <c r="AG80" s="1484"/>
      <c r="AH80" s="1484"/>
      <c r="AI80" s="1484"/>
      <c r="AJ80" s="1484"/>
      <c r="AK80" s="1485"/>
    </row>
    <row r="81" spans="1:37" ht="9.75" customHeight="1" x14ac:dyDescent="0.25">
      <c r="A81" s="390"/>
      <c r="B81" s="1371"/>
      <c r="C81" s="1371"/>
      <c r="D81" s="1371"/>
      <c r="E81" s="1371"/>
      <c r="F81" s="1371"/>
      <c r="G81" s="389"/>
      <c r="H81" s="1486"/>
      <c r="I81" s="1487"/>
      <c r="J81" s="1487"/>
      <c r="K81" s="1487"/>
      <c r="L81" s="1487"/>
      <c r="M81" s="1488"/>
      <c r="N81" s="1486"/>
      <c r="O81" s="1487"/>
      <c r="P81" s="1487"/>
      <c r="Q81" s="1487"/>
      <c r="R81" s="1487"/>
      <c r="S81" s="1488"/>
      <c r="T81" s="1486"/>
      <c r="U81" s="1487"/>
      <c r="V81" s="1487"/>
      <c r="W81" s="1487"/>
      <c r="X81" s="1487"/>
      <c r="Y81" s="1488"/>
      <c r="Z81" s="1486"/>
      <c r="AA81" s="1487"/>
      <c r="AB81" s="1487"/>
      <c r="AC81" s="1487"/>
      <c r="AD81" s="1487"/>
      <c r="AE81" s="1488"/>
      <c r="AF81" s="1486"/>
      <c r="AG81" s="1487"/>
      <c r="AH81" s="1487"/>
      <c r="AI81" s="1487"/>
      <c r="AJ81" s="1487"/>
      <c r="AK81" s="1488"/>
    </row>
    <row r="82" spans="1:37" ht="9.75" customHeight="1" x14ac:dyDescent="0.25">
      <c r="A82" s="390"/>
      <c r="B82" s="1371"/>
      <c r="C82" s="1371"/>
      <c r="D82" s="1371"/>
      <c r="E82" s="1371"/>
      <c r="F82" s="1371"/>
      <c r="G82" s="389"/>
      <c r="H82" s="1486"/>
      <c r="I82" s="1487"/>
      <c r="J82" s="1487"/>
      <c r="K82" s="1487"/>
      <c r="L82" s="1487"/>
      <c r="M82" s="1488"/>
      <c r="N82" s="1486"/>
      <c r="O82" s="1487"/>
      <c r="P82" s="1487"/>
      <c r="Q82" s="1487"/>
      <c r="R82" s="1487"/>
      <c r="S82" s="1488"/>
      <c r="T82" s="1486"/>
      <c r="U82" s="1487"/>
      <c r="V82" s="1487"/>
      <c r="W82" s="1487"/>
      <c r="X82" s="1487"/>
      <c r="Y82" s="1488"/>
      <c r="Z82" s="1486"/>
      <c r="AA82" s="1487"/>
      <c r="AB82" s="1487"/>
      <c r="AC82" s="1487"/>
      <c r="AD82" s="1487"/>
      <c r="AE82" s="1488"/>
      <c r="AF82" s="1486"/>
      <c r="AG82" s="1487"/>
      <c r="AH82" s="1487"/>
      <c r="AI82" s="1487"/>
      <c r="AJ82" s="1487"/>
      <c r="AK82" s="1488"/>
    </row>
    <row r="83" spans="1:37" ht="9.75" customHeight="1" x14ac:dyDescent="0.25">
      <c r="A83" s="390"/>
      <c r="B83" s="1371"/>
      <c r="C83" s="1371"/>
      <c r="D83" s="1371"/>
      <c r="E83" s="1371"/>
      <c r="F83" s="1371"/>
      <c r="G83" s="389"/>
      <c r="H83" s="1486"/>
      <c r="I83" s="1487"/>
      <c r="J83" s="1487"/>
      <c r="K83" s="1487"/>
      <c r="L83" s="1487"/>
      <c r="M83" s="1488"/>
      <c r="N83" s="1486"/>
      <c r="O83" s="1487"/>
      <c r="P83" s="1487"/>
      <c r="Q83" s="1487"/>
      <c r="R83" s="1487"/>
      <c r="S83" s="1488"/>
      <c r="T83" s="1486"/>
      <c r="U83" s="1487"/>
      <c r="V83" s="1487"/>
      <c r="W83" s="1487"/>
      <c r="X83" s="1487"/>
      <c r="Y83" s="1488"/>
      <c r="Z83" s="1486"/>
      <c r="AA83" s="1487"/>
      <c r="AB83" s="1487"/>
      <c r="AC83" s="1487"/>
      <c r="AD83" s="1487"/>
      <c r="AE83" s="1488"/>
      <c r="AF83" s="1486"/>
      <c r="AG83" s="1487"/>
      <c r="AH83" s="1487"/>
      <c r="AI83" s="1487"/>
      <c r="AJ83" s="1487"/>
      <c r="AK83" s="1488"/>
    </row>
    <row r="84" spans="1:37" ht="9.75" customHeight="1" x14ac:dyDescent="0.25">
      <c r="A84" s="390"/>
      <c r="B84" s="1371"/>
      <c r="C84" s="1371"/>
      <c r="D84" s="1371"/>
      <c r="E84" s="1371"/>
      <c r="F84" s="1371"/>
      <c r="G84" s="389"/>
      <c r="H84" s="1486"/>
      <c r="I84" s="1487"/>
      <c r="J84" s="1487"/>
      <c r="K84" s="1487"/>
      <c r="L84" s="1487"/>
      <c r="M84" s="1488"/>
      <c r="N84" s="1486"/>
      <c r="O84" s="1487"/>
      <c r="P84" s="1487"/>
      <c r="Q84" s="1487"/>
      <c r="R84" s="1487"/>
      <c r="S84" s="1488"/>
      <c r="T84" s="1486"/>
      <c r="U84" s="1487"/>
      <c r="V84" s="1487"/>
      <c r="W84" s="1487"/>
      <c r="X84" s="1487"/>
      <c r="Y84" s="1488"/>
      <c r="Z84" s="1486"/>
      <c r="AA84" s="1487"/>
      <c r="AB84" s="1487"/>
      <c r="AC84" s="1487"/>
      <c r="AD84" s="1487"/>
      <c r="AE84" s="1488"/>
      <c r="AF84" s="1486"/>
      <c r="AG84" s="1487"/>
      <c r="AH84" s="1487"/>
      <c r="AI84" s="1487"/>
      <c r="AJ84" s="1487"/>
      <c r="AK84" s="1488"/>
    </row>
    <row r="85" spans="1:37" ht="9.75" customHeight="1" x14ac:dyDescent="0.25">
      <c r="A85" s="390"/>
      <c r="B85" s="1371"/>
      <c r="C85" s="1371"/>
      <c r="D85" s="1371"/>
      <c r="E85" s="1371"/>
      <c r="F85" s="1371"/>
      <c r="G85" s="389"/>
      <c r="H85" s="1486"/>
      <c r="I85" s="1487"/>
      <c r="J85" s="1487"/>
      <c r="K85" s="1487"/>
      <c r="L85" s="1487"/>
      <c r="M85" s="1488"/>
      <c r="N85" s="1486"/>
      <c r="O85" s="1487"/>
      <c r="P85" s="1487"/>
      <c r="Q85" s="1487"/>
      <c r="R85" s="1487"/>
      <c r="S85" s="1488"/>
      <c r="T85" s="1486"/>
      <c r="U85" s="1487"/>
      <c r="V85" s="1487"/>
      <c r="W85" s="1487"/>
      <c r="X85" s="1487"/>
      <c r="Y85" s="1488"/>
      <c r="Z85" s="1486"/>
      <c r="AA85" s="1487"/>
      <c r="AB85" s="1487"/>
      <c r="AC85" s="1487"/>
      <c r="AD85" s="1487"/>
      <c r="AE85" s="1488"/>
      <c r="AF85" s="1486"/>
      <c r="AG85" s="1487"/>
      <c r="AH85" s="1487"/>
      <c r="AI85" s="1487"/>
      <c r="AJ85" s="1487"/>
      <c r="AK85" s="1488"/>
    </row>
    <row r="86" spans="1:37" ht="12.75" customHeight="1" x14ac:dyDescent="0.25">
      <c r="A86" s="394"/>
      <c r="B86" s="1372"/>
      <c r="C86" s="1372"/>
      <c r="D86" s="1372"/>
      <c r="E86" s="1372"/>
      <c r="F86" s="1372"/>
      <c r="G86" s="393"/>
      <c r="H86" s="1489"/>
      <c r="I86" s="1490"/>
      <c r="J86" s="1490"/>
      <c r="K86" s="1490"/>
      <c r="L86" s="1490"/>
      <c r="M86" s="1491"/>
      <c r="N86" s="1489"/>
      <c r="O86" s="1490"/>
      <c r="P86" s="1490"/>
      <c r="Q86" s="1490"/>
      <c r="R86" s="1490"/>
      <c r="S86" s="1491"/>
      <c r="T86" s="1489"/>
      <c r="U86" s="1490"/>
      <c r="V86" s="1490"/>
      <c r="W86" s="1490"/>
      <c r="X86" s="1490"/>
      <c r="Y86" s="1491"/>
      <c r="Z86" s="1489"/>
      <c r="AA86" s="1490"/>
      <c r="AB86" s="1490"/>
      <c r="AC86" s="1490"/>
      <c r="AD86" s="1490"/>
      <c r="AE86" s="1491"/>
      <c r="AF86" s="1489"/>
      <c r="AG86" s="1490"/>
      <c r="AH86" s="1490"/>
      <c r="AI86" s="1490"/>
      <c r="AJ86" s="1490"/>
      <c r="AK86" s="1491"/>
    </row>
    <row r="87" spans="1:37" ht="9.75" customHeight="1" x14ac:dyDescent="0.25">
      <c r="A87" s="383"/>
      <c r="B87" s="1464" t="s">
        <v>15</v>
      </c>
      <c r="C87" s="1464"/>
      <c r="D87" s="1464"/>
      <c r="E87" s="1464"/>
      <c r="F87" s="1464"/>
      <c r="G87" s="382"/>
      <c r="H87" s="1480"/>
      <c r="I87" s="1465"/>
      <c r="J87" s="1465"/>
      <c r="K87" s="1465"/>
      <c r="L87" s="1465"/>
      <c r="M87" s="1465"/>
      <c r="N87" s="1480"/>
      <c r="O87" s="1465"/>
      <c r="P87" s="1465"/>
      <c r="Q87" s="1465"/>
      <c r="R87" s="1465"/>
      <c r="S87" s="1465"/>
      <c r="T87" s="1480"/>
      <c r="U87" s="1465"/>
      <c r="V87" s="1465"/>
      <c r="W87" s="1465"/>
      <c r="X87" s="1465"/>
      <c r="Y87" s="1465"/>
      <c r="Z87" s="1480"/>
      <c r="AA87" s="1465"/>
      <c r="AB87" s="1465"/>
      <c r="AC87" s="1465"/>
      <c r="AD87" s="1465"/>
      <c r="AE87" s="1465"/>
      <c r="AF87" s="1480"/>
      <c r="AG87" s="1465"/>
      <c r="AH87" s="1465"/>
      <c r="AI87" s="1465"/>
      <c r="AJ87" s="1465"/>
      <c r="AK87" s="1465"/>
    </row>
    <row r="88" spans="1:37" ht="9.75" customHeight="1" x14ac:dyDescent="0.25">
      <c r="A88" s="390"/>
      <c r="B88" s="1371"/>
      <c r="C88" s="1371"/>
      <c r="D88" s="1371"/>
      <c r="E88" s="1371"/>
      <c r="F88" s="1371"/>
      <c r="G88" s="389"/>
      <c r="H88" s="1465"/>
      <c r="I88" s="1465"/>
      <c r="J88" s="1465"/>
      <c r="K88" s="1465"/>
      <c r="L88" s="1465"/>
      <c r="M88" s="1465"/>
      <c r="N88" s="1465"/>
      <c r="O88" s="1465"/>
      <c r="P88" s="1465"/>
      <c r="Q88" s="1465"/>
      <c r="R88" s="1465"/>
      <c r="S88" s="1465"/>
      <c r="T88" s="1465"/>
      <c r="U88" s="1465"/>
      <c r="V88" s="1465"/>
      <c r="W88" s="1465"/>
      <c r="X88" s="1465"/>
      <c r="Y88" s="1465"/>
      <c r="Z88" s="1465"/>
      <c r="AA88" s="1465"/>
      <c r="AB88" s="1465"/>
      <c r="AC88" s="1465"/>
      <c r="AD88" s="1465"/>
      <c r="AE88" s="1465"/>
      <c r="AF88" s="1465"/>
      <c r="AG88" s="1465"/>
      <c r="AH88" s="1465"/>
      <c r="AI88" s="1465"/>
      <c r="AJ88" s="1465"/>
      <c r="AK88" s="1465"/>
    </row>
    <row r="89" spans="1:37" ht="9.75" customHeight="1" x14ac:dyDescent="0.25">
      <c r="A89" s="390"/>
      <c r="B89" s="1371"/>
      <c r="C89" s="1371"/>
      <c r="D89" s="1371"/>
      <c r="E89" s="1371"/>
      <c r="F89" s="1371"/>
      <c r="G89" s="389"/>
      <c r="H89" s="1465"/>
      <c r="I89" s="1465"/>
      <c r="J89" s="1465"/>
      <c r="K89" s="1465"/>
      <c r="L89" s="1465"/>
      <c r="M89" s="1465"/>
      <c r="N89" s="1465"/>
      <c r="O89" s="1465"/>
      <c r="P89" s="1465"/>
      <c r="Q89" s="1465"/>
      <c r="R89" s="1465"/>
      <c r="S89" s="1465"/>
      <c r="T89" s="1465"/>
      <c r="U89" s="1465"/>
      <c r="V89" s="1465"/>
      <c r="W89" s="1465"/>
      <c r="X89" s="1465"/>
      <c r="Y89" s="1465"/>
      <c r="Z89" s="1465"/>
      <c r="AA89" s="1465"/>
      <c r="AB89" s="1465"/>
      <c r="AC89" s="1465"/>
      <c r="AD89" s="1465"/>
      <c r="AE89" s="1465"/>
      <c r="AF89" s="1465"/>
      <c r="AG89" s="1465"/>
      <c r="AH89" s="1465"/>
      <c r="AI89" s="1465"/>
      <c r="AJ89" s="1465"/>
      <c r="AK89" s="1465"/>
    </row>
    <row r="90" spans="1:37" ht="12.75" customHeight="1" x14ac:dyDescent="0.25">
      <c r="A90" s="394"/>
      <c r="B90" s="1372"/>
      <c r="C90" s="1372"/>
      <c r="D90" s="1372"/>
      <c r="E90" s="1372"/>
      <c r="F90" s="1372"/>
      <c r="G90" s="393"/>
      <c r="H90" s="1465"/>
      <c r="I90" s="1465"/>
      <c r="J90" s="1465"/>
      <c r="K90" s="1465"/>
      <c r="L90" s="1465"/>
      <c r="M90" s="1465"/>
      <c r="N90" s="1465"/>
      <c r="O90" s="1465"/>
      <c r="P90" s="1465"/>
      <c r="Q90" s="1465"/>
      <c r="R90" s="1465"/>
      <c r="S90" s="1465"/>
      <c r="T90" s="1465"/>
      <c r="U90" s="1465"/>
      <c r="V90" s="1465"/>
      <c r="W90" s="1465"/>
      <c r="X90" s="1465"/>
      <c r="Y90" s="1465"/>
      <c r="Z90" s="1465"/>
      <c r="AA90" s="1465"/>
      <c r="AB90" s="1465"/>
      <c r="AC90" s="1465"/>
      <c r="AD90" s="1465"/>
      <c r="AE90" s="1465"/>
      <c r="AF90" s="1465"/>
      <c r="AG90" s="1465"/>
      <c r="AH90" s="1465"/>
      <c r="AI90" s="1465"/>
      <c r="AJ90" s="1465"/>
      <c r="AK90" s="1465"/>
    </row>
    <row r="91" spans="1:37" ht="9.75" customHeight="1" x14ac:dyDescent="0.25">
      <c r="A91" s="383"/>
      <c r="B91" s="1464" t="s">
        <v>16</v>
      </c>
      <c r="C91" s="1464"/>
      <c r="D91" s="1464"/>
      <c r="E91" s="1464"/>
      <c r="F91" s="1464"/>
      <c r="G91" s="382"/>
      <c r="H91" s="1480"/>
      <c r="I91" s="1465"/>
      <c r="J91" s="1465"/>
      <c r="K91" s="1465"/>
      <c r="L91" s="1465"/>
      <c r="M91" s="1465"/>
      <c r="N91" s="1480"/>
      <c r="O91" s="1465"/>
      <c r="P91" s="1465"/>
      <c r="Q91" s="1465"/>
      <c r="R91" s="1465"/>
      <c r="S91" s="1465"/>
      <c r="T91" s="1480"/>
      <c r="U91" s="1465"/>
      <c r="V91" s="1465"/>
      <c r="W91" s="1465"/>
      <c r="X91" s="1465"/>
      <c r="Y91" s="1465"/>
      <c r="Z91" s="1480"/>
      <c r="AA91" s="1465"/>
      <c r="AB91" s="1465"/>
      <c r="AC91" s="1465"/>
      <c r="AD91" s="1465"/>
      <c r="AE91" s="1465"/>
      <c r="AF91" s="1480"/>
      <c r="AG91" s="1465"/>
      <c r="AH91" s="1465"/>
      <c r="AI91" s="1465"/>
      <c r="AJ91" s="1465"/>
      <c r="AK91" s="1465"/>
    </row>
    <row r="92" spans="1:37" ht="9.75" customHeight="1" x14ac:dyDescent="0.25">
      <c r="A92" s="390"/>
      <c r="B92" s="1371"/>
      <c r="C92" s="1371"/>
      <c r="D92" s="1371"/>
      <c r="E92" s="1371"/>
      <c r="F92" s="1371"/>
      <c r="G92" s="389"/>
      <c r="H92" s="1465"/>
      <c r="I92" s="1465"/>
      <c r="J92" s="1465"/>
      <c r="K92" s="1465"/>
      <c r="L92" s="1465"/>
      <c r="M92" s="1465"/>
      <c r="N92" s="1465"/>
      <c r="O92" s="1465"/>
      <c r="P92" s="1465"/>
      <c r="Q92" s="1465"/>
      <c r="R92" s="1465"/>
      <c r="S92" s="1465"/>
      <c r="T92" s="1465"/>
      <c r="U92" s="1465"/>
      <c r="V92" s="1465"/>
      <c r="W92" s="1465"/>
      <c r="X92" s="1465"/>
      <c r="Y92" s="1465"/>
      <c r="Z92" s="1465"/>
      <c r="AA92" s="1465"/>
      <c r="AB92" s="1465"/>
      <c r="AC92" s="1465"/>
      <c r="AD92" s="1465"/>
      <c r="AE92" s="1465"/>
      <c r="AF92" s="1465"/>
      <c r="AG92" s="1465"/>
      <c r="AH92" s="1465"/>
      <c r="AI92" s="1465"/>
      <c r="AJ92" s="1465"/>
      <c r="AK92" s="1465"/>
    </row>
    <row r="93" spans="1:37" ht="9.75" customHeight="1" x14ac:dyDescent="0.25">
      <c r="A93" s="390"/>
      <c r="B93" s="1371"/>
      <c r="C93" s="1371"/>
      <c r="D93" s="1371"/>
      <c r="E93" s="1371"/>
      <c r="F93" s="1371"/>
      <c r="G93" s="389"/>
      <c r="H93" s="1465"/>
      <c r="I93" s="1465"/>
      <c r="J93" s="1465"/>
      <c r="K93" s="1465"/>
      <c r="L93" s="1465"/>
      <c r="M93" s="1465"/>
      <c r="N93" s="1465"/>
      <c r="O93" s="1465"/>
      <c r="P93" s="1465"/>
      <c r="Q93" s="1465"/>
      <c r="R93" s="1465"/>
      <c r="S93" s="1465"/>
      <c r="T93" s="1465"/>
      <c r="U93" s="1465"/>
      <c r="V93" s="1465"/>
      <c r="W93" s="1465"/>
      <c r="X93" s="1465"/>
      <c r="Y93" s="1465"/>
      <c r="Z93" s="1465"/>
      <c r="AA93" s="1465"/>
      <c r="AB93" s="1465"/>
      <c r="AC93" s="1465"/>
      <c r="AD93" s="1465"/>
      <c r="AE93" s="1465"/>
      <c r="AF93" s="1465"/>
      <c r="AG93" s="1465"/>
      <c r="AH93" s="1465"/>
      <c r="AI93" s="1465"/>
      <c r="AJ93" s="1465"/>
      <c r="AK93" s="1465"/>
    </row>
    <row r="94" spans="1:37" ht="12.75" customHeight="1" x14ac:dyDescent="0.25">
      <c r="A94" s="394"/>
      <c r="B94" s="1372"/>
      <c r="C94" s="1372"/>
      <c r="D94" s="1372"/>
      <c r="E94" s="1372"/>
      <c r="F94" s="1372"/>
      <c r="G94" s="393"/>
      <c r="H94" s="1465"/>
      <c r="I94" s="1465"/>
      <c r="J94" s="1465"/>
      <c r="K94" s="1465"/>
      <c r="L94" s="1465"/>
      <c r="M94" s="1465"/>
      <c r="N94" s="1465"/>
      <c r="O94" s="1465"/>
      <c r="P94" s="1465"/>
      <c r="Q94" s="1465"/>
      <c r="R94" s="1465"/>
      <c r="S94" s="1465"/>
      <c r="T94" s="1465"/>
      <c r="U94" s="1465"/>
      <c r="V94" s="1465"/>
      <c r="W94" s="1465"/>
      <c r="X94" s="1465"/>
      <c r="Y94" s="1465"/>
      <c r="Z94" s="1465"/>
      <c r="AA94" s="1465"/>
      <c r="AB94" s="1465"/>
      <c r="AC94" s="1465"/>
      <c r="AD94" s="1465"/>
      <c r="AE94" s="1465"/>
      <c r="AF94" s="1465"/>
      <c r="AG94" s="1465"/>
      <c r="AH94" s="1465"/>
      <c r="AI94" s="1465"/>
      <c r="AJ94" s="1465"/>
      <c r="AK94" s="1465"/>
    </row>
    <row r="95" spans="1:37" ht="9.75" customHeight="1" x14ac:dyDescent="0.25">
      <c r="A95" s="383"/>
      <c r="B95" s="1464" t="s">
        <v>17</v>
      </c>
      <c r="C95" s="1464"/>
      <c r="D95" s="1464"/>
      <c r="E95" s="1464"/>
      <c r="F95" s="1464"/>
      <c r="G95" s="382"/>
      <c r="H95" s="1480"/>
      <c r="I95" s="1465"/>
      <c r="J95" s="1465"/>
      <c r="K95" s="1465"/>
      <c r="L95" s="1465"/>
      <c r="M95" s="1465"/>
      <c r="N95" s="1480"/>
      <c r="O95" s="1465"/>
      <c r="P95" s="1465"/>
      <c r="Q95" s="1465"/>
      <c r="R95" s="1465"/>
      <c r="S95" s="1465"/>
      <c r="T95" s="1480"/>
      <c r="U95" s="1465"/>
      <c r="V95" s="1465"/>
      <c r="W95" s="1465"/>
      <c r="X95" s="1465"/>
      <c r="Y95" s="1465"/>
      <c r="Z95" s="1480"/>
      <c r="AA95" s="1465"/>
      <c r="AB95" s="1465"/>
      <c r="AC95" s="1465"/>
      <c r="AD95" s="1465"/>
      <c r="AE95" s="1465"/>
      <c r="AF95" s="1480"/>
      <c r="AG95" s="1465"/>
      <c r="AH95" s="1465"/>
      <c r="AI95" s="1465"/>
      <c r="AJ95" s="1465"/>
      <c r="AK95" s="1465"/>
    </row>
    <row r="96" spans="1:37" ht="9.75" customHeight="1" x14ac:dyDescent="0.25">
      <c r="A96" s="390"/>
      <c r="B96" s="1371"/>
      <c r="C96" s="1371"/>
      <c r="D96" s="1371"/>
      <c r="E96" s="1371"/>
      <c r="F96" s="1371"/>
      <c r="G96" s="389"/>
      <c r="H96" s="1465"/>
      <c r="I96" s="1465"/>
      <c r="J96" s="1465"/>
      <c r="K96" s="1465"/>
      <c r="L96" s="1465"/>
      <c r="M96" s="1465"/>
      <c r="N96" s="1465"/>
      <c r="O96" s="1465"/>
      <c r="P96" s="1465"/>
      <c r="Q96" s="1465"/>
      <c r="R96" s="1465"/>
      <c r="S96" s="1465"/>
      <c r="T96" s="1465"/>
      <c r="U96" s="1465"/>
      <c r="V96" s="1465"/>
      <c r="W96" s="1465"/>
      <c r="X96" s="1465"/>
      <c r="Y96" s="1465"/>
      <c r="Z96" s="1465"/>
      <c r="AA96" s="1465"/>
      <c r="AB96" s="1465"/>
      <c r="AC96" s="1465"/>
      <c r="AD96" s="1465"/>
      <c r="AE96" s="1465"/>
      <c r="AF96" s="1465"/>
      <c r="AG96" s="1465"/>
      <c r="AH96" s="1465"/>
      <c r="AI96" s="1465"/>
      <c r="AJ96" s="1465"/>
      <c r="AK96" s="1465"/>
    </row>
    <row r="97" spans="1:37" ht="9.75" customHeight="1" x14ac:dyDescent="0.25">
      <c r="A97" s="390"/>
      <c r="B97" s="1371"/>
      <c r="C97" s="1371"/>
      <c r="D97" s="1371"/>
      <c r="E97" s="1371"/>
      <c r="F97" s="1371"/>
      <c r="G97" s="389"/>
      <c r="H97" s="1465"/>
      <c r="I97" s="1465"/>
      <c r="J97" s="1465"/>
      <c r="K97" s="1465"/>
      <c r="L97" s="1465"/>
      <c r="M97" s="1465"/>
      <c r="N97" s="1465"/>
      <c r="O97" s="1465"/>
      <c r="P97" s="1465"/>
      <c r="Q97" s="1465"/>
      <c r="R97" s="1465"/>
      <c r="S97" s="1465"/>
      <c r="T97" s="1465"/>
      <c r="U97" s="1465"/>
      <c r="V97" s="1465"/>
      <c r="W97" s="1465"/>
      <c r="X97" s="1465"/>
      <c r="Y97" s="1465"/>
      <c r="Z97" s="1465"/>
      <c r="AA97" s="1465"/>
      <c r="AB97" s="1465"/>
      <c r="AC97" s="1465"/>
      <c r="AD97" s="1465"/>
      <c r="AE97" s="1465"/>
      <c r="AF97" s="1465"/>
      <c r="AG97" s="1465"/>
      <c r="AH97" s="1465"/>
      <c r="AI97" s="1465"/>
      <c r="AJ97" s="1465"/>
      <c r="AK97" s="1465"/>
    </row>
    <row r="98" spans="1:37" ht="12.75" customHeight="1" x14ac:dyDescent="0.25">
      <c r="A98" s="394"/>
      <c r="B98" s="1372"/>
      <c r="C98" s="1372"/>
      <c r="D98" s="1372"/>
      <c r="E98" s="1372"/>
      <c r="F98" s="1372"/>
      <c r="G98" s="393"/>
      <c r="H98" s="1465"/>
      <c r="I98" s="1465"/>
      <c r="J98" s="1465"/>
      <c r="K98" s="1465"/>
      <c r="L98" s="1465"/>
      <c r="M98" s="1465"/>
      <c r="N98" s="1465"/>
      <c r="O98" s="1465"/>
      <c r="P98" s="1465"/>
      <c r="Q98" s="1465"/>
      <c r="R98" s="1465"/>
      <c r="S98" s="1465"/>
      <c r="T98" s="1465"/>
      <c r="U98" s="1465"/>
      <c r="V98" s="1465"/>
      <c r="W98" s="1465"/>
      <c r="X98" s="1465"/>
      <c r="Y98" s="1465"/>
      <c r="Z98" s="1465"/>
      <c r="AA98" s="1465"/>
      <c r="AB98" s="1465"/>
      <c r="AC98" s="1465"/>
      <c r="AD98" s="1465"/>
      <c r="AE98" s="1465"/>
      <c r="AF98" s="1465"/>
      <c r="AG98" s="1465"/>
      <c r="AH98" s="1465"/>
      <c r="AI98" s="1465"/>
      <c r="AJ98" s="1465"/>
      <c r="AK98" s="1465"/>
    </row>
    <row r="99" spans="1:37" ht="9.75" customHeight="1" x14ac:dyDescent="0.25">
      <c r="A99" s="383"/>
      <c r="B99" s="1464" t="s">
        <v>18</v>
      </c>
      <c r="C99" s="1464"/>
      <c r="D99" s="1464"/>
      <c r="E99" s="1464"/>
      <c r="F99" s="1464"/>
      <c r="G99" s="382"/>
      <c r="H99" s="1480"/>
      <c r="I99" s="1465"/>
      <c r="J99" s="1465"/>
      <c r="K99" s="1465"/>
      <c r="L99" s="1465"/>
      <c r="M99" s="1465"/>
      <c r="N99" s="1520"/>
      <c r="O99" s="1521"/>
      <c r="P99" s="1521"/>
      <c r="Q99" s="1521"/>
      <c r="R99" s="1521"/>
      <c r="S99" s="1521"/>
      <c r="T99" s="1480"/>
      <c r="U99" s="1465"/>
      <c r="V99" s="1465"/>
      <c r="W99" s="1465"/>
      <c r="X99" s="1465"/>
      <c r="Y99" s="1465"/>
      <c r="Z99" s="1520"/>
      <c r="AA99" s="1521"/>
      <c r="AB99" s="1521"/>
      <c r="AC99" s="1521"/>
      <c r="AD99" s="1521"/>
      <c r="AE99" s="1521"/>
      <c r="AF99" s="1480"/>
      <c r="AG99" s="1465"/>
      <c r="AH99" s="1465"/>
      <c r="AI99" s="1465"/>
      <c r="AJ99" s="1465"/>
      <c r="AK99" s="1465"/>
    </row>
    <row r="100" spans="1:37" ht="9.75" customHeight="1" x14ac:dyDescent="0.25">
      <c r="A100" s="390"/>
      <c r="B100" s="1371"/>
      <c r="C100" s="1371"/>
      <c r="D100" s="1371"/>
      <c r="E100" s="1371"/>
      <c r="F100" s="1371"/>
      <c r="G100" s="389"/>
      <c r="H100" s="1465"/>
      <c r="I100" s="1465"/>
      <c r="J100" s="1465"/>
      <c r="K100" s="1465"/>
      <c r="L100" s="1465"/>
      <c r="M100" s="1465"/>
      <c r="N100" s="1521"/>
      <c r="O100" s="1521"/>
      <c r="P100" s="1521"/>
      <c r="Q100" s="1521"/>
      <c r="R100" s="1521"/>
      <c r="S100" s="1521"/>
      <c r="T100" s="1465"/>
      <c r="U100" s="1465"/>
      <c r="V100" s="1465"/>
      <c r="W100" s="1465"/>
      <c r="X100" s="1465"/>
      <c r="Y100" s="1465"/>
      <c r="Z100" s="1521"/>
      <c r="AA100" s="1521"/>
      <c r="AB100" s="1521"/>
      <c r="AC100" s="1521"/>
      <c r="AD100" s="1521"/>
      <c r="AE100" s="1521"/>
      <c r="AF100" s="1465"/>
      <c r="AG100" s="1465"/>
      <c r="AH100" s="1465"/>
      <c r="AI100" s="1465"/>
      <c r="AJ100" s="1465"/>
      <c r="AK100" s="1465"/>
    </row>
    <row r="101" spans="1:37" ht="9.75" customHeight="1" x14ac:dyDescent="0.25">
      <c r="A101" s="390"/>
      <c r="B101" s="1371"/>
      <c r="C101" s="1371"/>
      <c r="D101" s="1371"/>
      <c r="E101" s="1371"/>
      <c r="F101" s="1371"/>
      <c r="G101" s="389"/>
      <c r="H101" s="1465"/>
      <c r="I101" s="1465"/>
      <c r="J101" s="1465"/>
      <c r="K101" s="1465"/>
      <c r="L101" s="1465"/>
      <c r="M101" s="1465"/>
      <c r="N101" s="1521"/>
      <c r="O101" s="1521"/>
      <c r="P101" s="1521"/>
      <c r="Q101" s="1521"/>
      <c r="R101" s="1521"/>
      <c r="S101" s="1521"/>
      <c r="T101" s="1465"/>
      <c r="U101" s="1465"/>
      <c r="V101" s="1465"/>
      <c r="W101" s="1465"/>
      <c r="X101" s="1465"/>
      <c r="Y101" s="1465"/>
      <c r="Z101" s="1521"/>
      <c r="AA101" s="1521"/>
      <c r="AB101" s="1521"/>
      <c r="AC101" s="1521"/>
      <c r="AD101" s="1521"/>
      <c r="AE101" s="1521"/>
      <c r="AF101" s="1465"/>
      <c r="AG101" s="1465"/>
      <c r="AH101" s="1465"/>
      <c r="AI101" s="1465"/>
      <c r="AJ101" s="1465"/>
      <c r="AK101" s="1465"/>
    </row>
    <row r="102" spans="1:37" ht="9.75" customHeight="1" x14ac:dyDescent="0.25">
      <c r="A102" s="390"/>
      <c r="B102" s="1371"/>
      <c r="C102" s="1371"/>
      <c r="D102" s="1371"/>
      <c r="E102" s="1371"/>
      <c r="F102" s="1371"/>
      <c r="G102" s="389"/>
      <c r="H102" s="1465"/>
      <c r="I102" s="1465"/>
      <c r="J102" s="1465"/>
      <c r="K102" s="1465"/>
      <c r="L102" s="1465"/>
      <c r="M102" s="1465"/>
      <c r="N102" s="1521"/>
      <c r="O102" s="1521"/>
      <c r="P102" s="1521"/>
      <c r="Q102" s="1521"/>
      <c r="R102" s="1521"/>
      <c r="S102" s="1521"/>
      <c r="T102" s="1465"/>
      <c r="U102" s="1465"/>
      <c r="V102" s="1465"/>
      <c r="W102" s="1465"/>
      <c r="X102" s="1465"/>
      <c r="Y102" s="1465"/>
      <c r="Z102" s="1521"/>
      <c r="AA102" s="1521"/>
      <c r="AB102" s="1521"/>
      <c r="AC102" s="1521"/>
      <c r="AD102" s="1521"/>
      <c r="AE102" s="1521"/>
      <c r="AF102" s="1465"/>
      <c r="AG102" s="1465"/>
      <c r="AH102" s="1465"/>
      <c r="AI102" s="1465"/>
      <c r="AJ102" s="1465"/>
      <c r="AK102" s="1465"/>
    </row>
    <row r="103" spans="1:37" ht="9.75" customHeight="1" x14ac:dyDescent="0.25">
      <c r="A103" s="390"/>
      <c r="B103" s="1371"/>
      <c r="C103" s="1371"/>
      <c r="D103" s="1371"/>
      <c r="E103" s="1371"/>
      <c r="F103" s="1371"/>
      <c r="G103" s="389"/>
      <c r="H103" s="1465"/>
      <c r="I103" s="1465"/>
      <c r="J103" s="1465"/>
      <c r="K103" s="1465"/>
      <c r="L103" s="1465"/>
      <c r="M103" s="1465"/>
      <c r="N103" s="1521"/>
      <c r="O103" s="1521"/>
      <c r="P103" s="1521"/>
      <c r="Q103" s="1521"/>
      <c r="R103" s="1521"/>
      <c r="S103" s="1521"/>
      <c r="T103" s="1465"/>
      <c r="U103" s="1465"/>
      <c r="V103" s="1465"/>
      <c r="W103" s="1465"/>
      <c r="X103" s="1465"/>
      <c r="Y103" s="1465"/>
      <c r="Z103" s="1521"/>
      <c r="AA103" s="1521"/>
      <c r="AB103" s="1521"/>
      <c r="AC103" s="1521"/>
      <c r="AD103" s="1521"/>
      <c r="AE103" s="1521"/>
      <c r="AF103" s="1465"/>
      <c r="AG103" s="1465"/>
      <c r="AH103" s="1465"/>
      <c r="AI103" s="1465"/>
      <c r="AJ103" s="1465"/>
      <c r="AK103" s="1465"/>
    </row>
    <row r="104" spans="1:37" ht="9.75" customHeight="1" thickBot="1" x14ac:dyDescent="0.3">
      <c r="A104" s="438"/>
      <c r="B104" s="1549"/>
      <c r="C104" s="1549"/>
      <c r="D104" s="1549"/>
      <c r="E104" s="1549"/>
      <c r="F104" s="1549"/>
      <c r="G104" s="439"/>
      <c r="H104" s="1492"/>
      <c r="I104" s="1492"/>
      <c r="J104" s="1492"/>
      <c r="K104" s="1492"/>
      <c r="L104" s="1492"/>
      <c r="M104" s="1492"/>
      <c r="N104" s="1522"/>
      <c r="O104" s="1522"/>
      <c r="P104" s="1522"/>
      <c r="Q104" s="1522"/>
      <c r="R104" s="1522"/>
      <c r="S104" s="1522"/>
      <c r="T104" s="1492"/>
      <c r="U104" s="1492"/>
      <c r="V104" s="1492"/>
      <c r="W104" s="1492"/>
      <c r="X104" s="1492"/>
      <c r="Y104" s="1492"/>
      <c r="Z104" s="1522"/>
      <c r="AA104" s="1522"/>
      <c r="AB104" s="1522"/>
      <c r="AC104" s="1522"/>
      <c r="AD104" s="1522"/>
      <c r="AE104" s="1522"/>
      <c r="AF104" s="1492"/>
      <c r="AG104" s="1492"/>
      <c r="AH104" s="1492"/>
      <c r="AI104" s="1492"/>
      <c r="AJ104" s="1492"/>
      <c r="AK104" s="1492"/>
    </row>
    <row r="105" spans="1:37" ht="9.75" customHeight="1" thickTop="1" x14ac:dyDescent="0.25">
      <c r="A105" s="440"/>
      <c r="B105" s="441"/>
      <c r="C105" s="441"/>
      <c r="D105" s="441"/>
      <c r="E105" s="441"/>
      <c r="F105" s="441"/>
      <c r="G105" s="442"/>
      <c r="H105" s="1498" t="s">
        <v>37</v>
      </c>
      <c r="I105" s="1499"/>
      <c r="J105" s="1531" t="s">
        <v>38</v>
      </c>
      <c r="K105" s="1532"/>
      <c r="L105" s="1532"/>
      <c r="M105" s="1533"/>
      <c r="N105" s="1498" t="s">
        <v>37</v>
      </c>
      <c r="O105" s="1499"/>
      <c r="P105" s="1531" t="s">
        <v>38</v>
      </c>
      <c r="Q105" s="1532"/>
      <c r="R105" s="1532"/>
      <c r="S105" s="1533"/>
      <c r="T105" s="1498" t="s">
        <v>37</v>
      </c>
      <c r="U105" s="1499"/>
      <c r="V105" s="1531" t="s">
        <v>38</v>
      </c>
      <c r="W105" s="1532"/>
      <c r="X105" s="1532"/>
      <c r="Y105" s="1533"/>
      <c r="Z105" s="1498" t="s">
        <v>37</v>
      </c>
      <c r="AA105" s="1499"/>
      <c r="AB105" s="1531" t="s">
        <v>38</v>
      </c>
      <c r="AC105" s="1532"/>
      <c r="AD105" s="1532"/>
      <c r="AE105" s="1533"/>
      <c r="AF105" s="1498" t="s">
        <v>37</v>
      </c>
      <c r="AG105" s="1499"/>
      <c r="AH105" s="1531" t="s">
        <v>38</v>
      </c>
      <c r="AI105" s="1532"/>
      <c r="AJ105" s="1532"/>
      <c r="AK105" s="1533"/>
    </row>
    <row r="106" spans="1:37" ht="9.75" customHeight="1" x14ac:dyDescent="0.25">
      <c r="A106" s="394"/>
      <c r="B106" s="443"/>
      <c r="C106" s="443"/>
      <c r="D106" s="443"/>
      <c r="E106" s="443"/>
      <c r="F106" s="443"/>
      <c r="G106" s="393"/>
      <c r="H106" s="1500"/>
      <c r="I106" s="1501"/>
      <c r="J106" s="1534"/>
      <c r="K106" s="1535"/>
      <c r="L106" s="1535"/>
      <c r="M106" s="1536"/>
      <c r="N106" s="1500"/>
      <c r="O106" s="1501"/>
      <c r="P106" s="1534"/>
      <c r="Q106" s="1535"/>
      <c r="R106" s="1535"/>
      <c r="S106" s="1536"/>
      <c r="T106" s="1500"/>
      <c r="U106" s="1501"/>
      <c r="V106" s="1534"/>
      <c r="W106" s="1535"/>
      <c r="X106" s="1535"/>
      <c r="Y106" s="1536"/>
      <c r="Z106" s="1500"/>
      <c r="AA106" s="1501"/>
      <c r="AB106" s="1534"/>
      <c r="AC106" s="1535"/>
      <c r="AD106" s="1535"/>
      <c r="AE106" s="1536"/>
      <c r="AF106" s="1500"/>
      <c r="AG106" s="1501"/>
      <c r="AH106" s="1534"/>
      <c r="AI106" s="1535"/>
      <c r="AJ106" s="1535"/>
      <c r="AK106" s="1536"/>
    </row>
    <row r="107" spans="1:37" ht="9.75" customHeight="1" x14ac:dyDescent="0.25">
      <c r="A107" s="1357" t="s">
        <v>24</v>
      </c>
      <c r="B107" s="1358"/>
      <c r="C107" s="390"/>
      <c r="D107" s="1371" t="s">
        <v>19</v>
      </c>
      <c r="E107" s="1371"/>
      <c r="F107" s="1371"/>
      <c r="G107" s="389"/>
      <c r="H107" s="1366"/>
      <c r="I107" s="1367"/>
      <c r="J107" s="1493"/>
      <c r="K107" s="1494"/>
      <c r="L107" s="1494"/>
      <c r="M107" s="1495"/>
      <c r="N107" s="1366"/>
      <c r="O107" s="1367"/>
      <c r="P107" s="1493"/>
      <c r="Q107" s="1494"/>
      <c r="R107" s="1494"/>
      <c r="S107" s="1495"/>
      <c r="T107" s="1366"/>
      <c r="U107" s="1367"/>
      <c r="V107" s="1537"/>
      <c r="W107" s="1538"/>
      <c r="X107" s="1538"/>
      <c r="Y107" s="1539"/>
      <c r="Z107" s="1366"/>
      <c r="AA107" s="1367"/>
      <c r="AB107" s="1502"/>
      <c r="AC107" s="1523"/>
      <c r="AD107" s="1523"/>
      <c r="AE107" s="1524"/>
      <c r="AF107" s="1366"/>
      <c r="AG107" s="1367"/>
      <c r="AH107" s="1502"/>
      <c r="AI107" s="1503"/>
      <c r="AJ107" s="1503"/>
      <c r="AK107" s="1504"/>
    </row>
    <row r="108" spans="1:37" ht="9.75" customHeight="1" x14ac:dyDescent="0.25">
      <c r="A108" s="1357"/>
      <c r="B108" s="1358"/>
      <c r="C108" s="390"/>
      <c r="D108" s="1371"/>
      <c r="E108" s="1371"/>
      <c r="F108" s="1371"/>
      <c r="G108" s="389"/>
      <c r="H108" s="1366"/>
      <c r="I108" s="1367"/>
      <c r="J108" s="1496"/>
      <c r="K108" s="1038"/>
      <c r="L108" s="1038"/>
      <c r="M108" s="1394"/>
      <c r="N108" s="1366"/>
      <c r="O108" s="1367"/>
      <c r="P108" s="1496"/>
      <c r="Q108" s="1038"/>
      <c r="R108" s="1038"/>
      <c r="S108" s="1394"/>
      <c r="T108" s="1366"/>
      <c r="U108" s="1367"/>
      <c r="V108" s="1540"/>
      <c r="W108" s="1541"/>
      <c r="X108" s="1541"/>
      <c r="Y108" s="1542"/>
      <c r="Z108" s="1366"/>
      <c r="AA108" s="1367"/>
      <c r="AB108" s="1525"/>
      <c r="AC108" s="1526"/>
      <c r="AD108" s="1526"/>
      <c r="AE108" s="1527"/>
      <c r="AF108" s="1366"/>
      <c r="AG108" s="1367"/>
      <c r="AH108" s="1505"/>
      <c r="AI108" s="1506"/>
      <c r="AJ108" s="1506"/>
      <c r="AK108" s="1507"/>
    </row>
    <row r="109" spans="1:37" ht="9.75" customHeight="1" x14ac:dyDescent="0.25">
      <c r="A109" s="1357"/>
      <c r="B109" s="1358"/>
      <c r="C109" s="394"/>
      <c r="D109" s="1372"/>
      <c r="E109" s="1372"/>
      <c r="F109" s="1372"/>
      <c r="G109" s="393"/>
      <c r="H109" s="1368"/>
      <c r="I109" s="1369"/>
      <c r="J109" s="1497"/>
      <c r="K109" s="1039"/>
      <c r="L109" s="1039"/>
      <c r="M109" s="1395"/>
      <c r="N109" s="1368"/>
      <c r="O109" s="1369"/>
      <c r="P109" s="1497"/>
      <c r="Q109" s="1039"/>
      <c r="R109" s="1039"/>
      <c r="S109" s="1395"/>
      <c r="T109" s="1368"/>
      <c r="U109" s="1369"/>
      <c r="V109" s="1543"/>
      <c r="W109" s="1544"/>
      <c r="X109" s="1544"/>
      <c r="Y109" s="1545"/>
      <c r="Z109" s="1368"/>
      <c r="AA109" s="1369"/>
      <c r="AB109" s="1528"/>
      <c r="AC109" s="1529"/>
      <c r="AD109" s="1529"/>
      <c r="AE109" s="1530"/>
      <c r="AF109" s="1368"/>
      <c r="AG109" s="1369"/>
      <c r="AH109" s="1508"/>
      <c r="AI109" s="1509"/>
      <c r="AJ109" s="1509"/>
      <c r="AK109" s="1510"/>
    </row>
    <row r="110" spans="1:37" ht="9.75" customHeight="1" x14ac:dyDescent="0.25">
      <c r="A110" s="1357"/>
      <c r="B110" s="1358"/>
      <c r="C110" s="383"/>
      <c r="D110" s="1464" t="s">
        <v>15</v>
      </c>
      <c r="E110" s="1464"/>
      <c r="F110" s="1464"/>
      <c r="G110" s="382"/>
      <c r="H110" s="1382"/>
      <c r="I110" s="1383"/>
      <c r="J110" s="1352"/>
      <c r="K110" s="1353"/>
      <c r="L110" s="1353"/>
      <c r="M110" s="1354"/>
      <c r="N110" s="1382"/>
      <c r="O110" s="1383"/>
      <c r="P110" s="1352"/>
      <c r="Q110" s="1353"/>
      <c r="R110" s="1353"/>
      <c r="S110" s="1354"/>
      <c r="T110" s="1382"/>
      <c r="U110" s="1383"/>
      <c r="V110" s="1352"/>
      <c r="W110" s="1353"/>
      <c r="X110" s="1353"/>
      <c r="Y110" s="1354"/>
      <c r="Z110" s="1382"/>
      <c r="AA110" s="1383"/>
      <c r="AB110" s="1352"/>
      <c r="AC110" s="1353"/>
      <c r="AD110" s="1353"/>
      <c r="AE110" s="1354"/>
      <c r="AF110" s="1382"/>
      <c r="AG110" s="1383"/>
      <c r="AH110" s="1352"/>
      <c r="AI110" s="1353"/>
      <c r="AJ110" s="1353"/>
      <c r="AK110" s="1354"/>
    </row>
    <row r="111" spans="1:37" ht="9.75" customHeight="1" x14ac:dyDescent="0.25">
      <c r="A111" s="1357"/>
      <c r="B111" s="1358"/>
      <c r="C111" s="390"/>
      <c r="D111" s="1371"/>
      <c r="E111" s="1371"/>
      <c r="F111" s="1371"/>
      <c r="G111" s="389"/>
      <c r="H111" s="1366"/>
      <c r="I111" s="1367"/>
      <c r="J111" s="1347"/>
      <c r="K111" s="987"/>
      <c r="L111" s="987"/>
      <c r="M111" s="1348"/>
      <c r="N111" s="1366"/>
      <c r="O111" s="1367"/>
      <c r="P111" s="1347"/>
      <c r="Q111" s="987"/>
      <c r="R111" s="987"/>
      <c r="S111" s="1348"/>
      <c r="T111" s="1366"/>
      <c r="U111" s="1367"/>
      <c r="V111" s="1347"/>
      <c r="W111" s="987"/>
      <c r="X111" s="987"/>
      <c r="Y111" s="1348"/>
      <c r="Z111" s="1366"/>
      <c r="AA111" s="1367"/>
      <c r="AB111" s="1347"/>
      <c r="AC111" s="987"/>
      <c r="AD111" s="987"/>
      <c r="AE111" s="1348"/>
      <c r="AF111" s="1366"/>
      <c r="AG111" s="1367"/>
      <c r="AH111" s="1347"/>
      <c r="AI111" s="987"/>
      <c r="AJ111" s="987"/>
      <c r="AK111" s="1348"/>
    </row>
    <row r="112" spans="1:37" ht="9.75" customHeight="1" x14ac:dyDescent="0.25">
      <c r="A112" s="1357"/>
      <c r="B112" s="1358"/>
      <c r="C112" s="394"/>
      <c r="D112" s="1372"/>
      <c r="E112" s="1372"/>
      <c r="F112" s="1372"/>
      <c r="G112" s="393"/>
      <c r="H112" s="1368"/>
      <c r="I112" s="1369"/>
      <c r="J112" s="1349"/>
      <c r="K112" s="1350"/>
      <c r="L112" s="1350"/>
      <c r="M112" s="1351"/>
      <c r="N112" s="1368"/>
      <c r="O112" s="1369"/>
      <c r="P112" s="1349"/>
      <c r="Q112" s="1350"/>
      <c r="R112" s="1350"/>
      <c r="S112" s="1351"/>
      <c r="T112" s="1368"/>
      <c r="U112" s="1369"/>
      <c r="V112" s="1349"/>
      <c r="W112" s="1350"/>
      <c r="X112" s="1350"/>
      <c r="Y112" s="1351"/>
      <c r="Z112" s="1368"/>
      <c r="AA112" s="1369"/>
      <c r="AB112" s="1349"/>
      <c r="AC112" s="1350"/>
      <c r="AD112" s="1350"/>
      <c r="AE112" s="1351"/>
      <c r="AF112" s="1368"/>
      <c r="AG112" s="1369"/>
      <c r="AH112" s="1349"/>
      <c r="AI112" s="1350"/>
      <c r="AJ112" s="1350"/>
      <c r="AK112" s="1351"/>
    </row>
    <row r="113" spans="1:37" ht="9.75" customHeight="1" x14ac:dyDescent="0.25">
      <c r="A113" s="1357"/>
      <c r="B113" s="1358"/>
      <c r="C113" s="383"/>
      <c r="D113" s="1464" t="s">
        <v>20</v>
      </c>
      <c r="E113" s="1464"/>
      <c r="F113" s="1464"/>
      <c r="G113" s="382"/>
      <c r="H113" s="1382"/>
      <c r="I113" s="1383"/>
      <c r="J113" s="1352"/>
      <c r="K113" s="1353"/>
      <c r="L113" s="1353"/>
      <c r="M113" s="1354"/>
      <c r="N113" s="1382"/>
      <c r="O113" s="1383"/>
      <c r="P113" s="1352"/>
      <c r="Q113" s="1353"/>
      <c r="R113" s="1353"/>
      <c r="S113" s="1354"/>
      <c r="T113" s="1382"/>
      <c r="U113" s="1383"/>
      <c r="V113" s="1352"/>
      <c r="W113" s="1353"/>
      <c r="X113" s="1353"/>
      <c r="Y113" s="1354"/>
      <c r="Z113" s="1382"/>
      <c r="AA113" s="1383"/>
      <c r="AB113" s="1352"/>
      <c r="AC113" s="1353"/>
      <c r="AD113" s="1353"/>
      <c r="AE113" s="1354"/>
      <c r="AF113" s="1382"/>
      <c r="AG113" s="1383"/>
      <c r="AH113" s="1352"/>
      <c r="AI113" s="1353"/>
      <c r="AJ113" s="1353"/>
      <c r="AK113" s="1354"/>
    </row>
    <row r="114" spans="1:37" ht="9.75" customHeight="1" x14ac:dyDescent="0.25">
      <c r="A114" s="1357"/>
      <c r="B114" s="1358"/>
      <c r="C114" s="390"/>
      <c r="D114" s="1371"/>
      <c r="E114" s="1371"/>
      <c r="F114" s="1371"/>
      <c r="G114" s="389"/>
      <c r="H114" s="1366"/>
      <c r="I114" s="1367"/>
      <c r="J114" s="1347"/>
      <c r="K114" s="987"/>
      <c r="L114" s="987"/>
      <c r="M114" s="1348"/>
      <c r="N114" s="1366"/>
      <c r="O114" s="1367"/>
      <c r="P114" s="1347"/>
      <c r="Q114" s="987"/>
      <c r="R114" s="987"/>
      <c r="S114" s="1348"/>
      <c r="T114" s="1366"/>
      <c r="U114" s="1367"/>
      <c r="V114" s="1347"/>
      <c r="W114" s="987"/>
      <c r="X114" s="987"/>
      <c r="Y114" s="1348"/>
      <c r="Z114" s="1366"/>
      <c r="AA114" s="1367"/>
      <c r="AB114" s="1347"/>
      <c r="AC114" s="987"/>
      <c r="AD114" s="987"/>
      <c r="AE114" s="1348"/>
      <c r="AF114" s="1366"/>
      <c r="AG114" s="1367"/>
      <c r="AH114" s="1347"/>
      <c r="AI114" s="987"/>
      <c r="AJ114" s="987"/>
      <c r="AK114" s="1348"/>
    </row>
    <row r="115" spans="1:37" ht="9.75" customHeight="1" x14ac:dyDescent="0.25">
      <c r="A115" s="1357"/>
      <c r="B115" s="1358"/>
      <c r="C115" s="394"/>
      <c r="D115" s="1372"/>
      <c r="E115" s="1372"/>
      <c r="F115" s="1372"/>
      <c r="G115" s="393"/>
      <c r="H115" s="1368"/>
      <c r="I115" s="1369"/>
      <c r="J115" s="1349"/>
      <c r="K115" s="1350"/>
      <c r="L115" s="1350"/>
      <c r="M115" s="1351"/>
      <c r="N115" s="1368"/>
      <c r="O115" s="1369"/>
      <c r="P115" s="1349"/>
      <c r="Q115" s="1350"/>
      <c r="R115" s="1350"/>
      <c r="S115" s="1351"/>
      <c r="T115" s="1368"/>
      <c r="U115" s="1369"/>
      <c r="V115" s="1349"/>
      <c r="W115" s="1350"/>
      <c r="X115" s="1350"/>
      <c r="Y115" s="1351"/>
      <c r="Z115" s="1368"/>
      <c r="AA115" s="1369"/>
      <c r="AB115" s="1349"/>
      <c r="AC115" s="1350"/>
      <c r="AD115" s="1350"/>
      <c r="AE115" s="1351"/>
      <c r="AF115" s="1368"/>
      <c r="AG115" s="1369"/>
      <c r="AH115" s="1349"/>
      <c r="AI115" s="1350"/>
      <c r="AJ115" s="1350"/>
      <c r="AK115" s="1351"/>
    </row>
    <row r="116" spans="1:37" ht="9.75" customHeight="1" x14ac:dyDescent="0.25">
      <c r="A116" s="1357"/>
      <c r="B116" s="1358"/>
      <c r="C116" s="383"/>
      <c r="D116" s="1464" t="s">
        <v>21</v>
      </c>
      <c r="E116" s="1464"/>
      <c r="F116" s="1464"/>
      <c r="G116" s="382"/>
      <c r="H116" s="1382"/>
      <c r="I116" s="1383"/>
      <c r="J116" s="1352"/>
      <c r="K116" s="1353"/>
      <c r="L116" s="1353"/>
      <c r="M116" s="1354"/>
      <c r="N116" s="1382"/>
      <c r="O116" s="1383"/>
      <c r="P116" s="1352"/>
      <c r="Q116" s="1353"/>
      <c r="R116" s="1353"/>
      <c r="S116" s="1354"/>
      <c r="T116" s="1382"/>
      <c r="U116" s="1383"/>
      <c r="V116" s="1352"/>
      <c r="W116" s="1353"/>
      <c r="X116" s="1353"/>
      <c r="Y116" s="1354"/>
      <c r="Z116" s="1382"/>
      <c r="AA116" s="1383"/>
      <c r="AB116" s="1352"/>
      <c r="AC116" s="1353"/>
      <c r="AD116" s="1353"/>
      <c r="AE116" s="1354"/>
      <c r="AF116" s="1382"/>
      <c r="AG116" s="1383"/>
      <c r="AH116" s="1352"/>
      <c r="AI116" s="1353"/>
      <c r="AJ116" s="1353"/>
      <c r="AK116" s="1354"/>
    </row>
    <row r="117" spans="1:37" ht="9.75" customHeight="1" x14ac:dyDescent="0.25">
      <c r="A117" s="1357"/>
      <c r="B117" s="1358"/>
      <c r="C117" s="390"/>
      <c r="D117" s="1371"/>
      <c r="E117" s="1371"/>
      <c r="F117" s="1371"/>
      <c r="G117" s="389"/>
      <c r="H117" s="1366"/>
      <c r="I117" s="1367"/>
      <c r="J117" s="1347"/>
      <c r="K117" s="987"/>
      <c r="L117" s="987"/>
      <c r="M117" s="1348"/>
      <c r="N117" s="1366"/>
      <c r="O117" s="1367"/>
      <c r="P117" s="1347"/>
      <c r="Q117" s="987"/>
      <c r="R117" s="987"/>
      <c r="S117" s="1348"/>
      <c r="T117" s="1366"/>
      <c r="U117" s="1367"/>
      <c r="V117" s="1347"/>
      <c r="W117" s="987"/>
      <c r="X117" s="987"/>
      <c r="Y117" s="1348"/>
      <c r="Z117" s="1366"/>
      <c r="AA117" s="1367"/>
      <c r="AB117" s="1347"/>
      <c r="AC117" s="987"/>
      <c r="AD117" s="987"/>
      <c r="AE117" s="1348"/>
      <c r="AF117" s="1366"/>
      <c r="AG117" s="1367"/>
      <c r="AH117" s="1347"/>
      <c r="AI117" s="987"/>
      <c r="AJ117" s="987"/>
      <c r="AK117" s="1348"/>
    </row>
    <row r="118" spans="1:37" ht="9.75" customHeight="1" x14ac:dyDescent="0.25">
      <c r="A118" s="1357"/>
      <c r="B118" s="1358"/>
      <c r="C118" s="394"/>
      <c r="D118" s="1372"/>
      <c r="E118" s="1372"/>
      <c r="F118" s="1372"/>
      <c r="G118" s="393"/>
      <c r="H118" s="1368"/>
      <c r="I118" s="1369"/>
      <c r="J118" s="1349"/>
      <c r="K118" s="1350"/>
      <c r="L118" s="1350"/>
      <c r="M118" s="1351"/>
      <c r="N118" s="1368"/>
      <c r="O118" s="1369"/>
      <c r="P118" s="1349"/>
      <c r="Q118" s="1350"/>
      <c r="R118" s="1350"/>
      <c r="S118" s="1351"/>
      <c r="T118" s="1368"/>
      <c r="U118" s="1369"/>
      <c r="V118" s="1349"/>
      <c r="W118" s="1350"/>
      <c r="X118" s="1350"/>
      <c r="Y118" s="1351"/>
      <c r="Z118" s="1368"/>
      <c r="AA118" s="1369"/>
      <c r="AB118" s="1349"/>
      <c r="AC118" s="1350"/>
      <c r="AD118" s="1350"/>
      <c r="AE118" s="1351"/>
      <c r="AF118" s="1368"/>
      <c r="AG118" s="1369"/>
      <c r="AH118" s="1349"/>
      <c r="AI118" s="1350"/>
      <c r="AJ118" s="1350"/>
      <c r="AK118" s="1351"/>
    </row>
    <row r="119" spans="1:37" ht="9.75" customHeight="1" x14ac:dyDescent="0.25">
      <c r="A119" s="1357"/>
      <c r="B119" s="1358"/>
      <c r="C119" s="383"/>
      <c r="D119" s="1464" t="s">
        <v>22</v>
      </c>
      <c r="E119" s="1464"/>
      <c r="F119" s="1464"/>
      <c r="G119" s="382"/>
      <c r="H119" s="1382"/>
      <c r="I119" s="1383"/>
      <c r="J119" s="1352"/>
      <c r="K119" s="1353"/>
      <c r="L119" s="1353"/>
      <c r="M119" s="1354"/>
      <c r="N119" s="1382"/>
      <c r="O119" s="1383"/>
      <c r="P119" s="1352"/>
      <c r="Q119" s="1353"/>
      <c r="R119" s="1353"/>
      <c r="S119" s="1354"/>
      <c r="T119" s="1382"/>
      <c r="U119" s="1383"/>
      <c r="V119" s="1352"/>
      <c r="W119" s="1353"/>
      <c r="X119" s="1353"/>
      <c r="Y119" s="1354"/>
      <c r="Z119" s="1382"/>
      <c r="AA119" s="1383"/>
      <c r="AB119" s="1352"/>
      <c r="AC119" s="1353"/>
      <c r="AD119" s="1353"/>
      <c r="AE119" s="1354"/>
      <c r="AF119" s="1382"/>
      <c r="AG119" s="1383"/>
      <c r="AH119" s="1352"/>
      <c r="AI119" s="1353"/>
      <c r="AJ119" s="1353"/>
      <c r="AK119" s="1354"/>
    </row>
    <row r="120" spans="1:37" ht="9.75" customHeight="1" x14ac:dyDescent="0.25">
      <c r="A120" s="1357"/>
      <c r="B120" s="1358"/>
      <c r="C120" s="390"/>
      <c r="D120" s="1371"/>
      <c r="E120" s="1371"/>
      <c r="F120" s="1371"/>
      <c r="G120" s="389"/>
      <c r="H120" s="1366"/>
      <c r="I120" s="1367"/>
      <c r="J120" s="1347"/>
      <c r="K120" s="987"/>
      <c r="L120" s="987"/>
      <c r="M120" s="1348"/>
      <c r="N120" s="1366"/>
      <c r="O120" s="1367"/>
      <c r="P120" s="1347"/>
      <c r="Q120" s="987"/>
      <c r="R120" s="987"/>
      <c r="S120" s="1348"/>
      <c r="T120" s="1366"/>
      <c r="U120" s="1367"/>
      <c r="V120" s="1347"/>
      <c r="W120" s="987"/>
      <c r="X120" s="987"/>
      <c r="Y120" s="1348"/>
      <c r="Z120" s="1366"/>
      <c r="AA120" s="1367"/>
      <c r="AB120" s="1347"/>
      <c r="AC120" s="987"/>
      <c r="AD120" s="987"/>
      <c r="AE120" s="1348"/>
      <c r="AF120" s="1366"/>
      <c r="AG120" s="1367"/>
      <c r="AH120" s="1347"/>
      <c r="AI120" s="987"/>
      <c r="AJ120" s="987"/>
      <c r="AK120" s="1348"/>
    </row>
    <row r="121" spans="1:37" ht="9.75" customHeight="1" x14ac:dyDescent="0.25">
      <c r="A121" s="1357"/>
      <c r="B121" s="1358"/>
      <c r="C121" s="394"/>
      <c r="D121" s="1372"/>
      <c r="E121" s="1372"/>
      <c r="F121" s="1372"/>
      <c r="G121" s="393"/>
      <c r="H121" s="1368"/>
      <c r="I121" s="1369"/>
      <c r="J121" s="1349"/>
      <c r="K121" s="1350"/>
      <c r="L121" s="1350"/>
      <c r="M121" s="1351"/>
      <c r="N121" s="1368"/>
      <c r="O121" s="1369"/>
      <c r="P121" s="1349"/>
      <c r="Q121" s="1350"/>
      <c r="R121" s="1350"/>
      <c r="S121" s="1351"/>
      <c r="T121" s="1368"/>
      <c r="U121" s="1369"/>
      <c r="V121" s="1349"/>
      <c r="W121" s="1350"/>
      <c r="X121" s="1350"/>
      <c r="Y121" s="1351"/>
      <c r="Z121" s="1368"/>
      <c r="AA121" s="1369"/>
      <c r="AB121" s="1349"/>
      <c r="AC121" s="1350"/>
      <c r="AD121" s="1350"/>
      <c r="AE121" s="1351"/>
      <c r="AF121" s="1368"/>
      <c r="AG121" s="1369"/>
      <c r="AH121" s="1349"/>
      <c r="AI121" s="1350"/>
      <c r="AJ121" s="1350"/>
      <c r="AK121" s="1351"/>
    </row>
    <row r="122" spans="1:37" ht="9.75" customHeight="1" x14ac:dyDescent="0.25">
      <c r="A122" s="1357"/>
      <c r="B122" s="1358"/>
      <c r="C122" s="383"/>
      <c r="D122" s="1464" t="s">
        <v>18</v>
      </c>
      <c r="E122" s="1464"/>
      <c r="F122" s="1464"/>
      <c r="G122" s="382"/>
      <c r="H122" s="1382"/>
      <c r="I122" s="1383"/>
      <c r="J122" s="1352"/>
      <c r="K122" s="1353"/>
      <c r="L122" s="1353"/>
      <c r="M122" s="1354"/>
      <c r="N122" s="1382"/>
      <c r="O122" s="1383"/>
      <c r="P122" s="1352"/>
      <c r="Q122" s="1353"/>
      <c r="R122" s="1353"/>
      <c r="S122" s="1354"/>
      <c r="T122" s="1382"/>
      <c r="U122" s="1383"/>
      <c r="V122" s="1352"/>
      <c r="W122" s="1353"/>
      <c r="X122" s="1353"/>
      <c r="Y122" s="1354"/>
      <c r="Z122" s="1382"/>
      <c r="AA122" s="1383"/>
      <c r="AB122" s="1352"/>
      <c r="AC122" s="1353"/>
      <c r="AD122" s="1353"/>
      <c r="AE122" s="1354"/>
      <c r="AF122" s="1382"/>
      <c r="AG122" s="1383"/>
      <c r="AH122" s="1352"/>
      <c r="AI122" s="1353"/>
      <c r="AJ122" s="1353"/>
      <c r="AK122" s="1354"/>
    </row>
    <row r="123" spans="1:37" ht="9.75" customHeight="1" x14ac:dyDescent="0.25">
      <c r="A123" s="1357"/>
      <c r="B123" s="1358"/>
      <c r="C123" s="390"/>
      <c r="D123" s="1371"/>
      <c r="E123" s="1371"/>
      <c r="F123" s="1371"/>
      <c r="G123" s="389"/>
      <c r="H123" s="1366"/>
      <c r="I123" s="1367"/>
      <c r="J123" s="1347"/>
      <c r="K123" s="987"/>
      <c r="L123" s="987"/>
      <c r="M123" s="1348"/>
      <c r="N123" s="1366"/>
      <c r="O123" s="1367"/>
      <c r="P123" s="1347"/>
      <c r="Q123" s="987"/>
      <c r="R123" s="987"/>
      <c r="S123" s="1348"/>
      <c r="T123" s="1366"/>
      <c r="U123" s="1367"/>
      <c r="V123" s="1347"/>
      <c r="W123" s="987"/>
      <c r="X123" s="987"/>
      <c r="Y123" s="1348"/>
      <c r="Z123" s="1366"/>
      <c r="AA123" s="1367"/>
      <c r="AB123" s="1347"/>
      <c r="AC123" s="987"/>
      <c r="AD123" s="987"/>
      <c r="AE123" s="1348"/>
      <c r="AF123" s="1366"/>
      <c r="AG123" s="1367"/>
      <c r="AH123" s="1347"/>
      <c r="AI123" s="987"/>
      <c r="AJ123" s="987"/>
      <c r="AK123" s="1348"/>
    </row>
    <row r="124" spans="1:37" ht="9.75" customHeight="1" x14ac:dyDescent="0.25">
      <c r="A124" s="1357"/>
      <c r="B124" s="1358"/>
      <c r="C124" s="394"/>
      <c r="D124" s="1372"/>
      <c r="E124" s="1372"/>
      <c r="F124" s="1372"/>
      <c r="G124" s="393"/>
      <c r="H124" s="1368"/>
      <c r="I124" s="1369"/>
      <c r="J124" s="1349"/>
      <c r="K124" s="1350"/>
      <c r="L124" s="1350"/>
      <c r="M124" s="1351"/>
      <c r="N124" s="1368"/>
      <c r="O124" s="1369"/>
      <c r="P124" s="1349"/>
      <c r="Q124" s="1350"/>
      <c r="R124" s="1350"/>
      <c r="S124" s="1351"/>
      <c r="T124" s="1368"/>
      <c r="U124" s="1369"/>
      <c r="V124" s="1349"/>
      <c r="W124" s="1350"/>
      <c r="X124" s="1350"/>
      <c r="Y124" s="1351"/>
      <c r="Z124" s="1368"/>
      <c r="AA124" s="1369"/>
      <c r="AB124" s="1349"/>
      <c r="AC124" s="1350"/>
      <c r="AD124" s="1350"/>
      <c r="AE124" s="1351"/>
      <c r="AF124" s="1368"/>
      <c r="AG124" s="1369"/>
      <c r="AH124" s="1349"/>
      <c r="AI124" s="1350"/>
      <c r="AJ124" s="1350"/>
      <c r="AK124" s="1351"/>
    </row>
    <row r="125" spans="1:37" ht="9.75" customHeight="1" x14ac:dyDescent="0.25">
      <c r="A125" s="1357"/>
      <c r="B125" s="1358"/>
      <c r="C125" s="1379" t="s">
        <v>23</v>
      </c>
      <c r="D125" s="1353"/>
      <c r="E125" s="1353"/>
      <c r="F125" s="1353"/>
      <c r="G125" s="1354"/>
      <c r="H125" s="1382"/>
      <c r="I125" s="1383"/>
      <c r="J125" s="1352"/>
      <c r="K125" s="1353"/>
      <c r="L125" s="1353"/>
      <c r="M125" s="1354"/>
      <c r="N125" s="1382"/>
      <c r="O125" s="1383"/>
      <c r="P125" s="1352"/>
      <c r="Q125" s="1353"/>
      <c r="R125" s="1353"/>
      <c r="S125" s="1354"/>
      <c r="T125" s="1382"/>
      <c r="U125" s="1383"/>
      <c r="V125" s="1352"/>
      <c r="W125" s="1353"/>
      <c r="X125" s="1353"/>
      <c r="Y125" s="1354"/>
      <c r="Z125" s="1382"/>
      <c r="AA125" s="1383"/>
      <c r="AB125" s="1352"/>
      <c r="AC125" s="1353"/>
      <c r="AD125" s="1353"/>
      <c r="AE125" s="1354"/>
      <c r="AF125" s="1382"/>
      <c r="AG125" s="1383"/>
      <c r="AH125" s="1352"/>
      <c r="AI125" s="1353"/>
      <c r="AJ125" s="1353"/>
      <c r="AK125" s="1354"/>
    </row>
    <row r="126" spans="1:37" ht="9.75" customHeight="1" x14ac:dyDescent="0.25">
      <c r="A126" s="1357"/>
      <c r="B126" s="1358"/>
      <c r="C126" s="986"/>
      <c r="D126" s="987"/>
      <c r="E126" s="987"/>
      <c r="F126" s="987"/>
      <c r="G126" s="1348"/>
      <c r="H126" s="1366"/>
      <c r="I126" s="1367"/>
      <c r="J126" s="1347"/>
      <c r="K126" s="987"/>
      <c r="L126" s="987"/>
      <c r="M126" s="1348"/>
      <c r="N126" s="1366"/>
      <c r="O126" s="1367"/>
      <c r="P126" s="1347"/>
      <c r="Q126" s="987"/>
      <c r="R126" s="987"/>
      <c r="S126" s="1348"/>
      <c r="T126" s="1366"/>
      <c r="U126" s="1367"/>
      <c r="V126" s="1347"/>
      <c r="W126" s="987"/>
      <c r="X126" s="987"/>
      <c r="Y126" s="1348"/>
      <c r="Z126" s="1366"/>
      <c r="AA126" s="1367"/>
      <c r="AB126" s="1347"/>
      <c r="AC126" s="987"/>
      <c r="AD126" s="987"/>
      <c r="AE126" s="1348"/>
      <c r="AF126" s="1366"/>
      <c r="AG126" s="1367"/>
      <c r="AH126" s="1347"/>
      <c r="AI126" s="987"/>
      <c r="AJ126" s="987"/>
      <c r="AK126" s="1348"/>
    </row>
    <row r="127" spans="1:37" ht="9.75" customHeight="1" thickBot="1" x14ac:dyDescent="0.3">
      <c r="A127" s="1547"/>
      <c r="B127" s="1548"/>
      <c r="C127" s="1546"/>
      <c r="D127" s="1514"/>
      <c r="E127" s="1514"/>
      <c r="F127" s="1514"/>
      <c r="G127" s="1515"/>
      <c r="H127" s="1511"/>
      <c r="I127" s="1512"/>
      <c r="J127" s="1513"/>
      <c r="K127" s="1514"/>
      <c r="L127" s="1514"/>
      <c r="M127" s="1515"/>
      <c r="N127" s="1511"/>
      <c r="O127" s="1512"/>
      <c r="P127" s="1513"/>
      <c r="Q127" s="1514"/>
      <c r="R127" s="1514"/>
      <c r="S127" s="1515"/>
      <c r="T127" s="1511"/>
      <c r="U127" s="1512"/>
      <c r="V127" s="1513"/>
      <c r="W127" s="1514"/>
      <c r="X127" s="1514"/>
      <c r="Y127" s="1515"/>
      <c r="Z127" s="1511"/>
      <c r="AA127" s="1512"/>
      <c r="AB127" s="1513"/>
      <c r="AC127" s="1514"/>
      <c r="AD127" s="1514"/>
      <c r="AE127" s="1515"/>
      <c r="AF127" s="1511"/>
      <c r="AG127" s="1512"/>
      <c r="AH127" s="1513"/>
      <c r="AI127" s="1514"/>
      <c r="AJ127" s="1514"/>
      <c r="AK127" s="1515"/>
    </row>
    <row r="128" spans="1:37" ht="9.75" customHeight="1" thickTop="1" x14ac:dyDescent="0.25">
      <c r="A128" s="1355" t="s">
        <v>25</v>
      </c>
      <c r="B128" s="1356"/>
      <c r="C128" s="390"/>
      <c r="D128" s="1371" t="s">
        <v>15</v>
      </c>
      <c r="E128" s="1371"/>
      <c r="F128" s="1371"/>
      <c r="G128" s="389"/>
      <c r="H128" s="1366"/>
      <c r="I128" s="1367"/>
      <c r="J128" s="1347"/>
      <c r="K128" s="987"/>
      <c r="L128" s="987"/>
      <c r="M128" s="1348"/>
      <c r="N128" s="1366"/>
      <c r="O128" s="1367"/>
      <c r="P128" s="1496"/>
      <c r="Q128" s="1038"/>
      <c r="R128" s="1038"/>
      <c r="S128" s="1394"/>
      <c r="T128" s="1366"/>
      <c r="U128" s="1367"/>
      <c r="V128" s="1347"/>
      <c r="W128" s="987"/>
      <c r="X128" s="987"/>
      <c r="Y128" s="1348"/>
      <c r="Z128" s="1366"/>
      <c r="AA128" s="1367"/>
      <c r="AB128" s="1496"/>
      <c r="AC128" s="1038"/>
      <c r="AD128" s="1038"/>
      <c r="AE128" s="1394"/>
      <c r="AF128" s="1570"/>
      <c r="AG128" s="1367"/>
      <c r="AH128" s="1556"/>
      <c r="AI128" s="1557"/>
      <c r="AJ128" s="1557"/>
      <c r="AK128" s="1558"/>
    </row>
    <row r="129" spans="1:37" ht="9.75" customHeight="1" x14ac:dyDescent="0.25">
      <c r="A129" s="1357"/>
      <c r="B129" s="1358"/>
      <c r="C129" s="390"/>
      <c r="D129" s="1371"/>
      <c r="E129" s="1371"/>
      <c r="F129" s="1371"/>
      <c r="G129" s="389"/>
      <c r="H129" s="1366"/>
      <c r="I129" s="1367"/>
      <c r="J129" s="1347"/>
      <c r="K129" s="987"/>
      <c r="L129" s="987"/>
      <c r="M129" s="1348"/>
      <c r="N129" s="1366"/>
      <c r="O129" s="1367"/>
      <c r="P129" s="1496"/>
      <c r="Q129" s="1038"/>
      <c r="R129" s="1038"/>
      <c r="S129" s="1394"/>
      <c r="T129" s="1366"/>
      <c r="U129" s="1367"/>
      <c r="V129" s="1347"/>
      <c r="W129" s="987"/>
      <c r="X129" s="987"/>
      <c r="Y129" s="1348"/>
      <c r="Z129" s="1366"/>
      <c r="AA129" s="1367"/>
      <c r="AB129" s="1496"/>
      <c r="AC129" s="1038"/>
      <c r="AD129" s="1038"/>
      <c r="AE129" s="1394"/>
      <c r="AF129" s="1366"/>
      <c r="AG129" s="1367"/>
      <c r="AH129" s="1559"/>
      <c r="AI129" s="1560"/>
      <c r="AJ129" s="1560"/>
      <c r="AK129" s="1561"/>
    </row>
    <row r="130" spans="1:37" ht="9.75" customHeight="1" x14ac:dyDescent="0.25">
      <c r="A130" s="1357"/>
      <c r="B130" s="1358"/>
      <c r="C130" s="394"/>
      <c r="D130" s="1372"/>
      <c r="E130" s="1372"/>
      <c r="F130" s="1372"/>
      <c r="G130" s="393"/>
      <c r="H130" s="1368"/>
      <c r="I130" s="1369"/>
      <c r="J130" s="1349"/>
      <c r="K130" s="1350"/>
      <c r="L130" s="1350"/>
      <c r="M130" s="1351"/>
      <c r="N130" s="1368"/>
      <c r="O130" s="1369"/>
      <c r="P130" s="1497"/>
      <c r="Q130" s="1039"/>
      <c r="R130" s="1039"/>
      <c r="S130" s="1395"/>
      <c r="T130" s="1368"/>
      <c r="U130" s="1369"/>
      <c r="V130" s="1349"/>
      <c r="W130" s="1350"/>
      <c r="X130" s="1350"/>
      <c r="Y130" s="1351"/>
      <c r="Z130" s="1368"/>
      <c r="AA130" s="1369"/>
      <c r="AB130" s="1497"/>
      <c r="AC130" s="1039"/>
      <c r="AD130" s="1039"/>
      <c r="AE130" s="1395"/>
      <c r="AF130" s="1368"/>
      <c r="AG130" s="1369"/>
      <c r="AH130" s="1562"/>
      <c r="AI130" s="1563"/>
      <c r="AJ130" s="1563"/>
      <c r="AK130" s="1564"/>
    </row>
    <row r="131" spans="1:37" ht="9.75" customHeight="1" x14ac:dyDescent="0.25">
      <c r="A131" s="1357"/>
      <c r="B131" s="1358"/>
      <c r="C131" s="383"/>
      <c r="D131" s="1464" t="s">
        <v>20</v>
      </c>
      <c r="E131" s="1464"/>
      <c r="F131" s="1464"/>
      <c r="G131" s="382"/>
      <c r="H131" s="1382"/>
      <c r="I131" s="1383"/>
      <c r="J131" s="1493"/>
      <c r="K131" s="1494"/>
      <c r="L131" s="1494"/>
      <c r="M131" s="1495"/>
      <c r="N131" s="1382"/>
      <c r="O131" s="1383"/>
      <c r="P131" s="1352"/>
      <c r="Q131" s="1353"/>
      <c r="R131" s="1353"/>
      <c r="S131" s="1354"/>
      <c r="T131" s="1382"/>
      <c r="U131" s="1383"/>
      <c r="V131" s="1352"/>
      <c r="W131" s="1353"/>
      <c r="X131" s="1353"/>
      <c r="Y131" s="1354"/>
      <c r="Z131" s="1382"/>
      <c r="AA131" s="1383"/>
      <c r="AB131" s="1352"/>
      <c r="AC131" s="1353"/>
      <c r="AD131" s="1353"/>
      <c r="AE131" s="1354"/>
      <c r="AF131" s="1382"/>
      <c r="AG131" s="1383"/>
      <c r="AH131" s="1352"/>
      <c r="AI131" s="1353"/>
      <c r="AJ131" s="1353"/>
      <c r="AK131" s="1354"/>
    </row>
    <row r="132" spans="1:37" ht="9.75" customHeight="1" x14ac:dyDescent="0.25">
      <c r="A132" s="1357"/>
      <c r="B132" s="1358"/>
      <c r="C132" s="390"/>
      <c r="D132" s="1371"/>
      <c r="E132" s="1371"/>
      <c r="F132" s="1371"/>
      <c r="G132" s="389"/>
      <c r="H132" s="1366"/>
      <c r="I132" s="1367"/>
      <c r="J132" s="1496"/>
      <c r="K132" s="1038"/>
      <c r="L132" s="1038"/>
      <c r="M132" s="1394"/>
      <c r="N132" s="1366"/>
      <c r="O132" s="1367"/>
      <c r="P132" s="1347"/>
      <c r="Q132" s="987"/>
      <c r="R132" s="987"/>
      <c r="S132" s="1348"/>
      <c r="T132" s="1366"/>
      <c r="U132" s="1367"/>
      <c r="V132" s="1347"/>
      <c r="W132" s="987"/>
      <c r="X132" s="987"/>
      <c r="Y132" s="1348"/>
      <c r="Z132" s="1366"/>
      <c r="AA132" s="1367"/>
      <c r="AB132" s="1347"/>
      <c r="AC132" s="987"/>
      <c r="AD132" s="987"/>
      <c r="AE132" s="1348"/>
      <c r="AF132" s="1366"/>
      <c r="AG132" s="1367"/>
      <c r="AH132" s="1347"/>
      <c r="AI132" s="987"/>
      <c r="AJ132" s="987"/>
      <c r="AK132" s="1348"/>
    </row>
    <row r="133" spans="1:37" ht="9.75" customHeight="1" x14ac:dyDescent="0.25">
      <c r="A133" s="1357"/>
      <c r="B133" s="1358"/>
      <c r="C133" s="394"/>
      <c r="D133" s="1372"/>
      <c r="E133" s="1372"/>
      <c r="F133" s="1372"/>
      <c r="G133" s="393"/>
      <c r="H133" s="1368"/>
      <c r="I133" s="1369"/>
      <c r="J133" s="1497"/>
      <c r="K133" s="1039"/>
      <c r="L133" s="1039"/>
      <c r="M133" s="1395"/>
      <c r="N133" s="1368"/>
      <c r="O133" s="1369"/>
      <c r="P133" s="1349"/>
      <c r="Q133" s="1350"/>
      <c r="R133" s="1350"/>
      <c r="S133" s="1351"/>
      <c r="T133" s="1368"/>
      <c r="U133" s="1369"/>
      <c r="V133" s="1349"/>
      <c r="W133" s="1350"/>
      <c r="X133" s="1350"/>
      <c r="Y133" s="1351"/>
      <c r="Z133" s="1368"/>
      <c r="AA133" s="1369"/>
      <c r="AB133" s="1349"/>
      <c r="AC133" s="1350"/>
      <c r="AD133" s="1350"/>
      <c r="AE133" s="1351"/>
      <c r="AF133" s="1368"/>
      <c r="AG133" s="1369"/>
      <c r="AH133" s="1349"/>
      <c r="AI133" s="1350"/>
      <c r="AJ133" s="1350"/>
      <c r="AK133" s="1351"/>
    </row>
    <row r="134" spans="1:37" ht="9.75" customHeight="1" x14ac:dyDescent="0.25">
      <c r="A134" s="1357"/>
      <c r="B134" s="1358"/>
      <c r="C134" s="383"/>
      <c r="D134" s="1464" t="s">
        <v>21</v>
      </c>
      <c r="E134" s="1464"/>
      <c r="F134" s="1464"/>
      <c r="G134" s="382"/>
      <c r="H134" s="1382"/>
      <c r="I134" s="1383"/>
      <c r="J134" s="1352"/>
      <c r="K134" s="1353"/>
      <c r="L134" s="1353"/>
      <c r="M134" s="1354"/>
      <c r="N134" s="1382"/>
      <c r="O134" s="1383"/>
      <c r="P134" s="1352"/>
      <c r="Q134" s="1353"/>
      <c r="R134" s="1353"/>
      <c r="S134" s="1354"/>
      <c r="T134" s="1382"/>
      <c r="U134" s="1383"/>
      <c r="V134" s="1352"/>
      <c r="W134" s="1353"/>
      <c r="X134" s="1353"/>
      <c r="Y134" s="1354"/>
      <c r="Z134" s="1382"/>
      <c r="AA134" s="1383"/>
      <c r="AB134" s="1352"/>
      <c r="AC134" s="1353"/>
      <c r="AD134" s="1353"/>
      <c r="AE134" s="1354"/>
      <c r="AF134" s="1550"/>
      <c r="AG134" s="1551"/>
      <c r="AH134" s="1352"/>
      <c r="AI134" s="1353"/>
      <c r="AJ134" s="1353"/>
      <c r="AK134" s="1354"/>
    </row>
    <row r="135" spans="1:37" ht="9.75" customHeight="1" x14ac:dyDescent="0.25">
      <c r="A135" s="1357"/>
      <c r="B135" s="1358"/>
      <c r="C135" s="390"/>
      <c r="D135" s="1371"/>
      <c r="E135" s="1371"/>
      <c r="F135" s="1371"/>
      <c r="G135" s="389"/>
      <c r="H135" s="1366"/>
      <c r="I135" s="1367"/>
      <c r="J135" s="1347"/>
      <c r="K135" s="987"/>
      <c r="L135" s="987"/>
      <c r="M135" s="1348"/>
      <c r="N135" s="1366"/>
      <c r="O135" s="1367"/>
      <c r="P135" s="1347"/>
      <c r="Q135" s="987"/>
      <c r="R135" s="987"/>
      <c r="S135" s="1348"/>
      <c r="T135" s="1366"/>
      <c r="U135" s="1367"/>
      <c r="V135" s="1347"/>
      <c r="W135" s="987"/>
      <c r="X135" s="987"/>
      <c r="Y135" s="1348"/>
      <c r="Z135" s="1366"/>
      <c r="AA135" s="1367"/>
      <c r="AB135" s="1347"/>
      <c r="AC135" s="987"/>
      <c r="AD135" s="987"/>
      <c r="AE135" s="1348"/>
      <c r="AF135" s="1552"/>
      <c r="AG135" s="1553"/>
      <c r="AH135" s="1347"/>
      <c r="AI135" s="987"/>
      <c r="AJ135" s="987"/>
      <c r="AK135" s="1348"/>
    </row>
    <row r="136" spans="1:37" ht="9.75" customHeight="1" x14ac:dyDescent="0.25">
      <c r="A136" s="1357"/>
      <c r="B136" s="1358"/>
      <c r="C136" s="394"/>
      <c r="D136" s="1372"/>
      <c r="E136" s="1372"/>
      <c r="F136" s="1372"/>
      <c r="G136" s="393"/>
      <c r="H136" s="1368"/>
      <c r="I136" s="1369"/>
      <c r="J136" s="1349"/>
      <c r="K136" s="1350"/>
      <c r="L136" s="1350"/>
      <c r="M136" s="1351"/>
      <c r="N136" s="1368"/>
      <c r="O136" s="1369"/>
      <c r="P136" s="1349"/>
      <c r="Q136" s="1350"/>
      <c r="R136" s="1350"/>
      <c r="S136" s="1351"/>
      <c r="T136" s="1368"/>
      <c r="U136" s="1369"/>
      <c r="V136" s="1349"/>
      <c r="W136" s="1350"/>
      <c r="X136" s="1350"/>
      <c r="Y136" s="1351"/>
      <c r="Z136" s="1368"/>
      <c r="AA136" s="1369"/>
      <c r="AB136" s="1349"/>
      <c r="AC136" s="1350"/>
      <c r="AD136" s="1350"/>
      <c r="AE136" s="1351"/>
      <c r="AF136" s="1554"/>
      <c r="AG136" s="1555"/>
      <c r="AH136" s="1349"/>
      <c r="AI136" s="1350"/>
      <c r="AJ136" s="1350"/>
      <c r="AK136" s="1351"/>
    </row>
    <row r="137" spans="1:37" ht="9.75" customHeight="1" x14ac:dyDescent="0.25">
      <c r="A137" s="1357"/>
      <c r="B137" s="1358"/>
      <c r="C137" s="383"/>
      <c r="D137" s="1464" t="s">
        <v>22</v>
      </c>
      <c r="E137" s="1464"/>
      <c r="F137" s="1464"/>
      <c r="G137" s="382"/>
      <c r="H137" s="1382"/>
      <c r="I137" s="1383"/>
      <c r="J137" s="1352"/>
      <c r="K137" s="1353"/>
      <c r="L137" s="1353"/>
      <c r="M137" s="1354"/>
      <c r="N137" s="1382"/>
      <c r="O137" s="1383"/>
      <c r="P137" s="1352"/>
      <c r="Q137" s="1353"/>
      <c r="R137" s="1353"/>
      <c r="S137" s="1354"/>
      <c r="T137" s="1382"/>
      <c r="U137" s="1383"/>
      <c r="V137" s="1352"/>
      <c r="W137" s="1353"/>
      <c r="X137" s="1353"/>
      <c r="Y137" s="1354"/>
      <c r="Z137" s="1382"/>
      <c r="AA137" s="1383"/>
      <c r="AB137" s="1352"/>
      <c r="AC137" s="1353"/>
      <c r="AD137" s="1353"/>
      <c r="AE137" s="1354"/>
      <c r="AF137" s="1382"/>
      <c r="AG137" s="1383"/>
      <c r="AH137" s="1352"/>
      <c r="AI137" s="1353"/>
      <c r="AJ137" s="1353"/>
      <c r="AK137" s="1354"/>
    </row>
    <row r="138" spans="1:37" ht="9.75" customHeight="1" x14ac:dyDescent="0.25">
      <c r="A138" s="1357"/>
      <c r="B138" s="1358"/>
      <c r="C138" s="390"/>
      <c r="D138" s="1371"/>
      <c r="E138" s="1371"/>
      <c r="F138" s="1371"/>
      <c r="G138" s="389"/>
      <c r="H138" s="1366"/>
      <c r="I138" s="1367"/>
      <c r="J138" s="1347"/>
      <c r="K138" s="987"/>
      <c r="L138" s="987"/>
      <c r="M138" s="1348"/>
      <c r="N138" s="1366"/>
      <c r="O138" s="1367"/>
      <c r="P138" s="1347"/>
      <c r="Q138" s="987"/>
      <c r="R138" s="987"/>
      <c r="S138" s="1348"/>
      <c r="T138" s="1366"/>
      <c r="U138" s="1367"/>
      <c r="V138" s="1347"/>
      <c r="W138" s="987"/>
      <c r="X138" s="987"/>
      <c r="Y138" s="1348"/>
      <c r="Z138" s="1366"/>
      <c r="AA138" s="1367"/>
      <c r="AB138" s="1347"/>
      <c r="AC138" s="987"/>
      <c r="AD138" s="987"/>
      <c r="AE138" s="1348"/>
      <c r="AF138" s="1366"/>
      <c r="AG138" s="1367"/>
      <c r="AH138" s="1347"/>
      <c r="AI138" s="987"/>
      <c r="AJ138" s="987"/>
      <c r="AK138" s="1348"/>
    </row>
    <row r="139" spans="1:37" ht="9.75" customHeight="1" x14ac:dyDescent="0.25">
      <c r="A139" s="1357"/>
      <c r="B139" s="1358"/>
      <c r="C139" s="394"/>
      <c r="D139" s="1372"/>
      <c r="E139" s="1372"/>
      <c r="F139" s="1372"/>
      <c r="G139" s="393"/>
      <c r="H139" s="1368"/>
      <c r="I139" s="1369"/>
      <c r="J139" s="1349"/>
      <c r="K139" s="1350"/>
      <c r="L139" s="1350"/>
      <c r="M139" s="1351"/>
      <c r="N139" s="1368"/>
      <c r="O139" s="1369"/>
      <c r="P139" s="1349"/>
      <c r="Q139" s="1350"/>
      <c r="R139" s="1350"/>
      <c r="S139" s="1351"/>
      <c r="T139" s="1368"/>
      <c r="U139" s="1369"/>
      <c r="V139" s="1349"/>
      <c r="W139" s="1350"/>
      <c r="X139" s="1350"/>
      <c r="Y139" s="1351"/>
      <c r="Z139" s="1368"/>
      <c r="AA139" s="1369"/>
      <c r="AB139" s="1349"/>
      <c r="AC139" s="1350"/>
      <c r="AD139" s="1350"/>
      <c r="AE139" s="1351"/>
      <c r="AF139" s="1368"/>
      <c r="AG139" s="1369"/>
      <c r="AH139" s="1349"/>
      <c r="AI139" s="1350"/>
      <c r="AJ139" s="1350"/>
      <c r="AK139" s="1351"/>
    </row>
    <row r="140" spans="1:37" ht="9.75" customHeight="1" x14ac:dyDescent="0.25">
      <c r="A140" s="1357"/>
      <c r="B140" s="1358"/>
      <c r="C140" s="383"/>
      <c r="D140" s="1464" t="s">
        <v>18</v>
      </c>
      <c r="E140" s="1464"/>
      <c r="F140" s="1464"/>
      <c r="G140" s="382"/>
      <c r="H140" s="1382"/>
      <c r="I140" s="1383"/>
      <c r="J140" s="1352"/>
      <c r="K140" s="1353"/>
      <c r="L140" s="1353"/>
      <c r="M140" s="1354"/>
      <c r="N140" s="1382"/>
      <c r="O140" s="1383"/>
      <c r="P140" s="1352"/>
      <c r="Q140" s="1353"/>
      <c r="R140" s="1353"/>
      <c r="S140" s="1354"/>
      <c r="T140" s="1382"/>
      <c r="U140" s="1383"/>
      <c r="V140" s="1352"/>
      <c r="W140" s="1353"/>
      <c r="X140" s="1353"/>
      <c r="Y140" s="1354"/>
      <c r="Z140" s="1382"/>
      <c r="AA140" s="1383"/>
      <c r="AB140" s="1352"/>
      <c r="AC140" s="1353"/>
      <c r="AD140" s="1353"/>
      <c r="AE140" s="1354"/>
      <c r="AF140" s="1382"/>
      <c r="AG140" s="1383"/>
      <c r="AH140" s="1352"/>
      <c r="AI140" s="1353"/>
      <c r="AJ140" s="1353"/>
      <c r="AK140" s="1354"/>
    </row>
    <row r="141" spans="1:37" ht="9.75" customHeight="1" x14ac:dyDescent="0.25">
      <c r="A141" s="1357"/>
      <c r="B141" s="1358"/>
      <c r="C141" s="390"/>
      <c r="D141" s="1371"/>
      <c r="E141" s="1371"/>
      <c r="F141" s="1371"/>
      <c r="G141" s="389"/>
      <c r="H141" s="1366"/>
      <c r="I141" s="1367"/>
      <c r="J141" s="1347"/>
      <c r="K141" s="987"/>
      <c r="L141" s="987"/>
      <c r="M141" s="1348"/>
      <c r="N141" s="1366"/>
      <c r="O141" s="1367"/>
      <c r="P141" s="1347"/>
      <c r="Q141" s="987"/>
      <c r="R141" s="987"/>
      <c r="S141" s="1348"/>
      <c r="T141" s="1366"/>
      <c r="U141" s="1367"/>
      <c r="V141" s="1347"/>
      <c r="W141" s="987"/>
      <c r="X141" s="987"/>
      <c r="Y141" s="1348"/>
      <c r="Z141" s="1366"/>
      <c r="AA141" s="1367"/>
      <c r="AB141" s="1347"/>
      <c r="AC141" s="987"/>
      <c r="AD141" s="987"/>
      <c r="AE141" s="1348"/>
      <c r="AF141" s="1366"/>
      <c r="AG141" s="1367"/>
      <c r="AH141" s="1347"/>
      <c r="AI141" s="987"/>
      <c r="AJ141" s="987"/>
      <c r="AK141" s="1348"/>
    </row>
    <row r="142" spans="1:37" ht="9.75" customHeight="1" x14ac:dyDescent="0.25">
      <c r="A142" s="1357"/>
      <c r="B142" s="1358"/>
      <c r="C142" s="394"/>
      <c r="D142" s="1372"/>
      <c r="E142" s="1372"/>
      <c r="F142" s="1372"/>
      <c r="G142" s="393"/>
      <c r="H142" s="1368"/>
      <c r="I142" s="1369"/>
      <c r="J142" s="1349"/>
      <c r="K142" s="1350"/>
      <c r="L142" s="1350"/>
      <c r="M142" s="1351"/>
      <c r="N142" s="1368"/>
      <c r="O142" s="1369"/>
      <c r="P142" s="1349"/>
      <c r="Q142" s="1350"/>
      <c r="R142" s="1350"/>
      <c r="S142" s="1351"/>
      <c r="T142" s="1368"/>
      <c r="U142" s="1369"/>
      <c r="V142" s="1349"/>
      <c r="W142" s="1350"/>
      <c r="X142" s="1350"/>
      <c r="Y142" s="1351"/>
      <c r="Z142" s="1368"/>
      <c r="AA142" s="1369"/>
      <c r="AB142" s="1349"/>
      <c r="AC142" s="1350"/>
      <c r="AD142" s="1350"/>
      <c r="AE142" s="1351"/>
      <c r="AF142" s="1368"/>
      <c r="AG142" s="1369"/>
      <c r="AH142" s="1349"/>
      <c r="AI142" s="1350"/>
      <c r="AJ142" s="1350"/>
      <c r="AK142" s="1351"/>
    </row>
    <row r="143" spans="1:37" ht="9.75" customHeight="1" x14ac:dyDescent="0.25">
      <c r="A143" s="1357"/>
      <c r="B143" s="1358"/>
      <c r="C143" s="1379" t="s">
        <v>23</v>
      </c>
      <c r="D143" s="1353"/>
      <c r="E143" s="1353"/>
      <c r="F143" s="1353"/>
      <c r="G143" s="1354"/>
      <c r="H143" s="1382"/>
      <c r="I143" s="1383"/>
      <c r="J143" s="1352"/>
      <c r="K143" s="1353"/>
      <c r="L143" s="1353"/>
      <c r="M143" s="1354"/>
      <c r="N143" s="1382"/>
      <c r="O143" s="1383"/>
      <c r="P143" s="1352"/>
      <c r="Q143" s="1353"/>
      <c r="R143" s="1353"/>
      <c r="S143" s="1354"/>
      <c r="T143" s="1382"/>
      <c r="U143" s="1383"/>
      <c r="V143" s="1352"/>
      <c r="W143" s="1353"/>
      <c r="X143" s="1353"/>
      <c r="Y143" s="1354"/>
      <c r="Z143" s="1382"/>
      <c r="AA143" s="1383"/>
      <c r="AB143" s="1352"/>
      <c r="AC143" s="1353"/>
      <c r="AD143" s="1353"/>
      <c r="AE143" s="1354"/>
      <c r="AF143" s="1516"/>
      <c r="AG143" s="1517"/>
      <c r="AH143" s="1352"/>
      <c r="AI143" s="1353"/>
      <c r="AJ143" s="1353"/>
      <c r="AK143" s="1354"/>
    </row>
    <row r="144" spans="1:37" ht="9.75" customHeight="1" x14ac:dyDescent="0.25">
      <c r="A144" s="1357"/>
      <c r="B144" s="1358"/>
      <c r="C144" s="986"/>
      <c r="D144" s="987"/>
      <c r="E144" s="987"/>
      <c r="F144" s="987"/>
      <c r="G144" s="1348"/>
      <c r="H144" s="1366"/>
      <c r="I144" s="1367"/>
      <c r="J144" s="1347"/>
      <c r="K144" s="987"/>
      <c r="L144" s="987"/>
      <c r="M144" s="1348"/>
      <c r="N144" s="1366"/>
      <c r="O144" s="1367"/>
      <c r="P144" s="1347"/>
      <c r="Q144" s="987"/>
      <c r="R144" s="987"/>
      <c r="S144" s="1348"/>
      <c r="T144" s="1366"/>
      <c r="U144" s="1367"/>
      <c r="V144" s="1347"/>
      <c r="W144" s="987"/>
      <c r="X144" s="987"/>
      <c r="Y144" s="1348"/>
      <c r="Z144" s="1366"/>
      <c r="AA144" s="1367"/>
      <c r="AB144" s="1347"/>
      <c r="AC144" s="987"/>
      <c r="AD144" s="987"/>
      <c r="AE144" s="1348"/>
      <c r="AF144" s="1518"/>
      <c r="AG144" s="1519"/>
      <c r="AH144" s="1347"/>
      <c r="AI144" s="987"/>
      <c r="AJ144" s="987"/>
      <c r="AK144" s="1348"/>
    </row>
    <row r="145" spans="1:37" ht="9.75" customHeight="1" thickBot="1" x14ac:dyDescent="0.3">
      <c r="A145" s="1357"/>
      <c r="B145" s="1358"/>
      <c r="C145" s="986"/>
      <c r="D145" s="987"/>
      <c r="E145" s="987"/>
      <c r="F145" s="987"/>
      <c r="G145" s="1348"/>
      <c r="H145" s="1366"/>
      <c r="I145" s="1367"/>
      <c r="J145" s="1347"/>
      <c r="K145" s="987"/>
      <c r="L145" s="987"/>
      <c r="M145" s="1348"/>
      <c r="N145" s="1366"/>
      <c r="O145" s="1367"/>
      <c r="P145" s="1347"/>
      <c r="Q145" s="987"/>
      <c r="R145" s="987"/>
      <c r="S145" s="1348"/>
      <c r="T145" s="1366"/>
      <c r="U145" s="1367"/>
      <c r="V145" s="1347"/>
      <c r="W145" s="987"/>
      <c r="X145" s="987"/>
      <c r="Y145" s="1348"/>
      <c r="Z145" s="1366"/>
      <c r="AA145" s="1367"/>
      <c r="AB145" s="1347"/>
      <c r="AC145" s="987"/>
      <c r="AD145" s="987"/>
      <c r="AE145" s="1348"/>
      <c r="AF145" s="1518"/>
      <c r="AG145" s="1519"/>
      <c r="AH145" s="1347"/>
      <c r="AI145" s="987"/>
      <c r="AJ145" s="987"/>
      <c r="AK145" s="1348"/>
    </row>
    <row r="146" spans="1:37" ht="10.9" thickTop="1" x14ac:dyDescent="0.25">
      <c r="A146" s="1355" t="s">
        <v>71</v>
      </c>
      <c r="B146" s="1356"/>
      <c r="C146" s="440"/>
      <c r="D146" s="1370" t="s">
        <v>71</v>
      </c>
      <c r="E146" s="1370"/>
      <c r="F146" s="1370"/>
      <c r="G146" s="442"/>
      <c r="H146" s="1364"/>
      <c r="I146" s="1365"/>
      <c r="J146" s="1344"/>
      <c r="K146" s="1345"/>
      <c r="L146" s="1345"/>
      <c r="M146" s="1346"/>
      <c r="N146" s="1364"/>
      <c r="O146" s="1365"/>
      <c r="P146" s="1344"/>
      <c r="Q146" s="1345"/>
      <c r="R146" s="1345"/>
      <c r="S146" s="1346"/>
      <c r="T146" s="1364"/>
      <c r="U146" s="1365"/>
      <c r="V146" s="1344"/>
      <c r="W146" s="1345"/>
      <c r="X146" s="1345"/>
      <c r="Y146" s="1346"/>
      <c r="Z146" s="1364"/>
      <c r="AA146" s="1365"/>
      <c r="AB146" s="1344"/>
      <c r="AC146" s="1345"/>
      <c r="AD146" s="1345"/>
      <c r="AE146" s="1346"/>
      <c r="AF146" s="1364"/>
      <c r="AG146" s="1365"/>
      <c r="AH146" s="1344"/>
      <c r="AI146" s="1345"/>
      <c r="AJ146" s="1345"/>
      <c r="AK146" s="1346"/>
    </row>
    <row r="147" spans="1:37" ht="10.5" x14ac:dyDescent="0.25">
      <c r="A147" s="1357"/>
      <c r="B147" s="1358"/>
      <c r="C147" s="390"/>
      <c r="D147" s="1371"/>
      <c r="E147" s="1371"/>
      <c r="F147" s="1371"/>
      <c r="G147" s="389"/>
      <c r="H147" s="1366"/>
      <c r="I147" s="1367"/>
      <c r="J147" s="1347"/>
      <c r="K147" s="987"/>
      <c r="L147" s="987"/>
      <c r="M147" s="1348"/>
      <c r="N147" s="1366"/>
      <c r="O147" s="1367"/>
      <c r="P147" s="1347"/>
      <c r="Q147" s="987"/>
      <c r="R147" s="987"/>
      <c r="S147" s="1348"/>
      <c r="T147" s="1366"/>
      <c r="U147" s="1367"/>
      <c r="V147" s="1347"/>
      <c r="W147" s="987"/>
      <c r="X147" s="987"/>
      <c r="Y147" s="1348"/>
      <c r="Z147" s="1366"/>
      <c r="AA147" s="1367"/>
      <c r="AB147" s="1347"/>
      <c r="AC147" s="987"/>
      <c r="AD147" s="987"/>
      <c r="AE147" s="1348"/>
      <c r="AF147" s="1366"/>
      <c r="AG147" s="1367"/>
      <c r="AH147" s="1347"/>
      <c r="AI147" s="987"/>
      <c r="AJ147" s="987"/>
      <c r="AK147" s="1348"/>
    </row>
    <row r="148" spans="1:37" ht="10.5" x14ac:dyDescent="0.25">
      <c r="A148" s="1359"/>
      <c r="B148" s="1360"/>
      <c r="C148" s="394"/>
      <c r="D148" s="1372"/>
      <c r="E148" s="1372"/>
      <c r="F148" s="1372"/>
      <c r="G148" s="393"/>
      <c r="H148" s="1368"/>
      <c r="I148" s="1369"/>
      <c r="J148" s="1349"/>
      <c r="K148" s="1350"/>
      <c r="L148" s="1350"/>
      <c r="M148" s="1351"/>
      <c r="N148" s="1368"/>
      <c r="O148" s="1369"/>
      <c r="P148" s="1349"/>
      <c r="Q148" s="1350"/>
      <c r="R148" s="1350"/>
      <c r="S148" s="1351"/>
      <c r="T148" s="1368"/>
      <c r="U148" s="1369"/>
      <c r="V148" s="1349"/>
      <c r="W148" s="1350"/>
      <c r="X148" s="1350"/>
      <c r="Y148" s="1351"/>
      <c r="Z148" s="1368"/>
      <c r="AA148" s="1369"/>
      <c r="AB148" s="1349"/>
      <c r="AC148" s="1350"/>
      <c r="AD148" s="1350"/>
      <c r="AE148" s="1351"/>
      <c r="AF148" s="1368"/>
      <c r="AG148" s="1369"/>
      <c r="AH148" s="1349"/>
      <c r="AI148" s="1350"/>
      <c r="AJ148" s="1350"/>
      <c r="AK148" s="1351"/>
    </row>
  </sheetData>
  <mergeCells count="397">
    <mergeCell ref="R49:AR50"/>
    <mergeCell ref="C143:G145"/>
    <mergeCell ref="AH105:AK106"/>
    <mergeCell ref="D110:F112"/>
    <mergeCell ref="AF128:AG130"/>
    <mergeCell ref="T140:U142"/>
    <mergeCell ref="AB105:AE106"/>
    <mergeCell ref="AB143:AE145"/>
    <mergeCell ref="AH140:AK142"/>
    <mergeCell ref="P105:S106"/>
    <mergeCell ref="AY21:BA23"/>
    <mergeCell ref="AT25:AV26"/>
    <mergeCell ref="AR23:AV24"/>
    <mergeCell ref="AM21:AO22"/>
    <mergeCell ref="AJ25:AJ31"/>
    <mergeCell ref="AP23:AQ25"/>
    <mergeCell ref="AW23:AX25"/>
    <mergeCell ref="A9:B16"/>
    <mergeCell ref="C15:H16"/>
    <mergeCell ref="I15:K16"/>
    <mergeCell ref="C13:E14"/>
    <mergeCell ref="F13:K14"/>
    <mergeCell ref="I9:K12"/>
    <mergeCell ref="C9:H12"/>
    <mergeCell ref="AK11:AO12"/>
    <mergeCell ref="AM13:AO14"/>
    <mergeCell ref="AK19:AO20"/>
    <mergeCell ref="AJ17:AJ23"/>
    <mergeCell ref="M21:O23"/>
    <mergeCell ref="X9:X15"/>
    <mergeCell ref="X17:X23"/>
    <mergeCell ref="AJ9:AJ15"/>
    <mergeCell ref="Y17:AA19"/>
    <mergeCell ref="AF17:AF23"/>
    <mergeCell ref="AW5:BC8"/>
    <mergeCell ref="AP5:AV8"/>
    <mergeCell ref="AK35:AO36"/>
    <mergeCell ref="AM37:AO38"/>
    <mergeCell ref="AW29:BC33"/>
    <mergeCell ref="AW35:BC36"/>
    <mergeCell ref="AW37:AX39"/>
    <mergeCell ref="AY37:BC38"/>
    <mergeCell ref="BA39:BC40"/>
    <mergeCell ref="AY25:BA27"/>
    <mergeCell ref="AJ5:AO8"/>
    <mergeCell ref="AK27:AO28"/>
    <mergeCell ref="AM29:AO30"/>
    <mergeCell ref="AF137:AG139"/>
    <mergeCell ref="AH137:AK139"/>
    <mergeCell ref="AF131:AG133"/>
    <mergeCell ref="AF134:AG136"/>
    <mergeCell ref="AH134:AK136"/>
    <mergeCell ref="AH131:AK133"/>
    <mergeCell ref="AH128:AK130"/>
    <mergeCell ref="C125:G127"/>
    <mergeCell ref="B95:F98"/>
    <mergeCell ref="T99:Y104"/>
    <mergeCell ref="Z99:AE104"/>
    <mergeCell ref="A107:B127"/>
    <mergeCell ref="H105:I106"/>
    <mergeCell ref="J105:M106"/>
    <mergeCell ref="N105:O106"/>
    <mergeCell ref="B99:F104"/>
    <mergeCell ref="D107:F109"/>
    <mergeCell ref="B76:F79"/>
    <mergeCell ref="B80:F86"/>
    <mergeCell ref="B87:F90"/>
    <mergeCell ref="B91:F94"/>
    <mergeCell ref="N91:S94"/>
    <mergeCell ref="T91:Y94"/>
    <mergeCell ref="N76:S79"/>
    <mergeCell ref="T76:Y79"/>
    <mergeCell ref="AF107:AG109"/>
    <mergeCell ref="N99:S104"/>
    <mergeCell ref="AB107:AE109"/>
    <mergeCell ref="AF99:AK104"/>
    <mergeCell ref="T105:U106"/>
    <mergeCell ref="V105:Y106"/>
    <mergeCell ref="Z105:AA106"/>
    <mergeCell ref="T107:U109"/>
    <mergeCell ref="V107:Y109"/>
    <mergeCell ref="AB140:AE142"/>
    <mergeCell ref="AF140:AG142"/>
    <mergeCell ref="AF143:AG145"/>
    <mergeCell ref="AH143:AK145"/>
    <mergeCell ref="Z143:AA145"/>
    <mergeCell ref="Z131:AA133"/>
    <mergeCell ref="Z134:AA136"/>
    <mergeCell ref="AB137:AE139"/>
    <mergeCell ref="AB134:AE136"/>
    <mergeCell ref="AB131:AE133"/>
    <mergeCell ref="T143:U145"/>
    <mergeCell ref="V143:Y145"/>
    <mergeCell ref="H143:I145"/>
    <mergeCell ref="J143:M145"/>
    <mergeCell ref="N143:O145"/>
    <mergeCell ref="P143:S145"/>
    <mergeCell ref="V137:Y139"/>
    <mergeCell ref="Z137:AA139"/>
    <mergeCell ref="H140:I142"/>
    <mergeCell ref="J140:M142"/>
    <mergeCell ref="N140:O142"/>
    <mergeCell ref="P140:S142"/>
    <mergeCell ref="V140:Y142"/>
    <mergeCell ref="Z140:AA142"/>
    <mergeCell ref="H137:I139"/>
    <mergeCell ref="J137:M139"/>
    <mergeCell ref="N137:O139"/>
    <mergeCell ref="P137:S139"/>
    <mergeCell ref="H134:I136"/>
    <mergeCell ref="T137:U139"/>
    <mergeCell ref="H131:I133"/>
    <mergeCell ref="J131:M133"/>
    <mergeCell ref="N131:O133"/>
    <mergeCell ref="P131:S133"/>
    <mergeCell ref="J134:M136"/>
    <mergeCell ref="N134:O136"/>
    <mergeCell ref="V128:Y130"/>
    <mergeCell ref="Z128:AA130"/>
    <mergeCell ref="T131:U133"/>
    <mergeCell ref="V131:Y133"/>
    <mergeCell ref="AB128:AE130"/>
    <mergeCell ref="J128:M130"/>
    <mergeCell ref="N128:O130"/>
    <mergeCell ref="P128:S130"/>
    <mergeCell ref="T128:U130"/>
    <mergeCell ref="AH125:AK127"/>
    <mergeCell ref="AF125:AG127"/>
    <mergeCell ref="H125:I127"/>
    <mergeCell ref="J125:M127"/>
    <mergeCell ref="N125:O127"/>
    <mergeCell ref="P125:S127"/>
    <mergeCell ref="Z125:AA127"/>
    <mergeCell ref="AB125:AE127"/>
    <mergeCell ref="V125:Y127"/>
    <mergeCell ref="H122:I124"/>
    <mergeCell ref="J122:M124"/>
    <mergeCell ref="N122:O124"/>
    <mergeCell ref="P122:S124"/>
    <mergeCell ref="P134:S136"/>
    <mergeCell ref="T134:U136"/>
    <mergeCell ref="T125:U127"/>
    <mergeCell ref="AF119:AG121"/>
    <mergeCell ref="AH119:AK121"/>
    <mergeCell ref="T122:U124"/>
    <mergeCell ref="AH122:AK124"/>
    <mergeCell ref="T119:U121"/>
    <mergeCell ref="V119:Y121"/>
    <mergeCell ref="Z119:AA121"/>
    <mergeCell ref="AB119:AE121"/>
    <mergeCell ref="AF122:AG124"/>
    <mergeCell ref="AB122:AE124"/>
    <mergeCell ref="H116:I118"/>
    <mergeCell ref="J116:M118"/>
    <mergeCell ref="N116:O118"/>
    <mergeCell ref="P116:S118"/>
    <mergeCell ref="AF113:AG115"/>
    <mergeCell ref="H119:I121"/>
    <mergeCell ref="J119:M121"/>
    <mergeCell ref="N119:O121"/>
    <mergeCell ref="P119:S121"/>
    <mergeCell ref="T116:U118"/>
    <mergeCell ref="AH113:AK115"/>
    <mergeCell ref="V113:Y115"/>
    <mergeCell ref="Z116:AA118"/>
    <mergeCell ref="AB116:AE118"/>
    <mergeCell ref="AF116:AG118"/>
    <mergeCell ref="AH116:AK118"/>
    <mergeCell ref="Z113:AA115"/>
    <mergeCell ref="AB113:AE115"/>
    <mergeCell ref="V116:Y118"/>
    <mergeCell ref="Z110:AA112"/>
    <mergeCell ref="AB110:AE112"/>
    <mergeCell ref="AH107:AK109"/>
    <mergeCell ref="AF110:AG112"/>
    <mergeCell ref="AH110:AK112"/>
    <mergeCell ref="H113:I115"/>
    <mergeCell ref="J113:M115"/>
    <mergeCell ref="N113:O115"/>
    <mergeCell ref="P113:S115"/>
    <mergeCell ref="T113:U115"/>
    <mergeCell ref="H110:I112"/>
    <mergeCell ref="J110:M112"/>
    <mergeCell ref="N110:O112"/>
    <mergeCell ref="P110:S112"/>
    <mergeCell ref="T110:U112"/>
    <mergeCell ref="V110:Y112"/>
    <mergeCell ref="H95:M98"/>
    <mergeCell ref="N95:S98"/>
    <mergeCell ref="T95:Y98"/>
    <mergeCell ref="Z95:AE98"/>
    <mergeCell ref="AF95:AK98"/>
    <mergeCell ref="H107:I109"/>
    <mergeCell ref="J107:M109"/>
    <mergeCell ref="N107:O109"/>
    <mergeCell ref="P107:S109"/>
    <mergeCell ref="AF105:AG106"/>
    <mergeCell ref="D116:F118"/>
    <mergeCell ref="D119:F121"/>
    <mergeCell ref="AF91:AK94"/>
    <mergeCell ref="H87:M90"/>
    <mergeCell ref="N87:S90"/>
    <mergeCell ref="T87:Y90"/>
    <mergeCell ref="Z87:AE90"/>
    <mergeCell ref="AF87:AK90"/>
    <mergeCell ref="Z91:AE94"/>
    <mergeCell ref="Z107:AA109"/>
    <mergeCell ref="D131:F133"/>
    <mergeCell ref="H128:I130"/>
    <mergeCell ref="AF80:AK86"/>
    <mergeCell ref="N80:S86"/>
    <mergeCell ref="A128:B145"/>
    <mergeCell ref="H76:M79"/>
    <mergeCell ref="H80:M86"/>
    <mergeCell ref="H91:M94"/>
    <mergeCell ref="H99:M104"/>
    <mergeCell ref="D113:F115"/>
    <mergeCell ref="H69:M71"/>
    <mergeCell ref="AF69:AK71"/>
    <mergeCell ref="Z69:AE71"/>
    <mergeCell ref="D134:F136"/>
    <mergeCell ref="D140:F142"/>
    <mergeCell ref="D122:F124"/>
    <mergeCell ref="D128:F130"/>
    <mergeCell ref="D137:F139"/>
    <mergeCell ref="T80:Y86"/>
    <mergeCell ref="Z80:AE86"/>
    <mergeCell ref="N69:S71"/>
    <mergeCell ref="T69:Y71"/>
    <mergeCell ref="Z76:AE79"/>
    <mergeCell ref="AF51:AR52"/>
    <mergeCell ref="AF53:AR54"/>
    <mergeCell ref="AF55:AR56"/>
    <mergeCell ref="AF76:AK79"/>
    <mergeCell ref="AF72:AK75"/>
    <mergeCell ref="G66:AQ67"/>
    <mergeCell ref="A69:G71"/>
    <mergeCell ref="AK43:AO44"/>
    <mergeCell ref="AM45:AO46"/>
    <mergeCell ref="A49:Q50"/>
    <mergeCell ref="B72:F75"/>
    <mergeCell ref="H72:M75"/>
    <mergeCell ref="N72:S75"/>
    <mergeCell ref="A57:Z58"/>
    <mergeCell ref="B66:E67"/>
    <mergeCell ref="T72:Y75"/>
    <mergeCell ref="Z72:AE75"/>
    <mergeCell ref="AJ41:AJ47"/>
    <mergeCell ref="AG45:AI47"/>
    <mergeCell ref="AG41:AI43"/>
    <mergeCell ref="U41:W43"/>
    <mergeCell ref="AW41:BC42"/>
    <mergeCell ref="BA45:BC46"/>
    <mergeCell ref="AW43:BC44"/>
    <mergeCell ref="Y41:AA43"/>
    <mergeCell ref="X41:X47"/>
    <mergeCell ref="Y45:AA47"/>
    <mergeCell ref="L41:L47"/>
    <mergeCell ref="P41:P47"/>
    <mergeCell ref="T41:T47"/>
    <mergeCell ref="M45:O47"/>
    <mergeCell ref="Q41:S43"/>
    <mergeCell ref="Q45:S47"/>
    <mergeCell ref="M41:O43"/>
    <mergeCell ref="Y29:AA31"/>
    <mergeCell ref="AG29:AI31"/>
    <mergeCell ref="X25:X31"/>
    <mergeCell ref="Y25:AA27"/>
    <mergeCell ref="AF25:AF31"/>
    <mergeCell ref="X33:X39"/>
    <mergeCell ref="Y33:AA35"/>
    <mergeCell ref="Y37:AA39"/>
    <mergeCell ref="AB33:AB39"/>
    <mergeCell ref="U25:W27"/>
    <mergeCell ref="AG21:AI23"/>
    <mergeCell ref="Q17:S19"/>
    <mergeCell ref="U21:W23"/>
    <mergeCell ref="Y21:AA23"/>
    <mergeCell ref="U17:W19"/>
    <mergeCell ref="AG25:AI27"/>
    <mergeCell ref="T25:T31"/>
    <mergeCell ref="AB17:AB23"/>
    <mergeCell ref="U29:W31"/>
    <mergeCell ref="AF5:AI8"/>
    <mergeCell ref="U45:W47"/>
    <mergeCell ref="AB5:AE8"/>
    <mergeCell ref="AB9:AB15"/>
    <mergeCell ref="AC9:AE11"/>
    <mergeCell ref="AC13:AE15"/>
    <mergeCell ref="AG17:AI19"/>
    <mergeCell ref="U13:W15"/>
    <mergeCell ref="U9:W11"/>
    <mergeCell ref="Y9:AA11"/>
    <mergeCell ref="L9:L15"/>
    <mergeCell ref="Q21:S23"/>
    <mergeCell ref="L25:L31"/>
    <mergeCell ref="M25:O27"/>
    <mergeCell ref="AG9:AI11"/>
    <mergeCell ref="AG13:AI15"/>
    <mergeCell ref="Y13:AA15"/>
    <mergeCell ref="AF9:AF15"/>
    <mergeCell ref="M17:O19"/>
    <mergeCell ref="P17:P23"/>
    <mergeCell ref="M13:O15"/>
    <mergeCell ref="C47:H48"/>
    <mergeCell ref="I47:K48"/>
    <mergeCell ref="M9:O11"/>
    <mergeCell ref="P9:P15"/>
    <mergeCell ref="T9:T15"/>
    <mergeCell ref="Q25:S27"/>
    <mergeCell ref="C23:H24"/>
    <mergeCell ref="C41:H44"/>
    <mergeCell ref="C45:E46"/>
    <mergeCell ref="B2:E3"/>
    <mergeCell ref="G2:AQ3"/>
    <mergeCell ref="A5:B8"/>
    <mergeCell ref="Q9:S11"/>
    <mergeCell ref="Q13:S15"/>
    <mergeCell ref="L5:O8"/>
    <mergeCell ref="C5:K8"/>
    <mergeCell ref="P5:S8"/>
    <mergeCell ref="T5:W8"/>
    <mergeCell ref="X5:AA8"/>
    <mergeCell ref="I41:K44"/>
    <mergeCell ref="A41:B48"/>
    <mergeCell ref="A25:B32"/>
    <mergeCell ref="C25:H28"/>
    <mergeCell ref="I25:K28"/>
    <mergeCell ref="C29:E30"/>
    <mergeCell ref="I33:K36"/>
    <mergeCell ref="I31:K32"/>
    <mergeCell ref="F45:K46"/>
    <mergeCell ref="A17:B24"/>
    <mergeCell ref="C17:H20"/>
    <mergeCell ref="I17:K20"/>
    <mergeCell ref="C21:E22"/>
    <mergeCell ref="F21:K22"/>
    <mergeCell ref="P33:P39"/>
    <mergeCell ref="I23:K24"/>
    <mergeCell ref="A33:B40"/>
    <mergeCell ref="L33:L39"/>
    <mergeCell ref="C33:H36"/>
    <mergeCell ref="L17:L23"/>
    <mergeCell ref="P25:P31"/>
    <mergeCell ref="M29:O31"/>
    <mergeCell ref="Q37:S39"/>
    <mergeCell ref="T33:T39"/>
    <mergeCell ref="Q29:S31"/>
    <mergeCell ref="T17:T23"/>
    <mergeCell ref="M33:O35"/>
    <mergeCell ref="I39:K40"/>
    <mergeCell ref="U33:W35"/>
    <mergeCell ref="F29:K30"/>
    <mergeCell ref="C31:H32"/>
    <mergeCell ref="C37:E38"/>
    <mergeCell ref="F37:K38"/>
    <mergeCell ref="C39:H40"/>
    <mergeCell ref="M37:O39"/>
    <mergeCell ref="Q33:S35"/>
    <mergeCell ref="U37:W39"/>
    <mergeCell ref="AC45:AE47"/>
    <mergeCell ref="AC33:AE35"/>
    <mergeCell ref="AG33:AI35"/>
    <mergeCell ref="AG37:AI39"/>
    <mergeCell ref="AF41:AF47"/>
    <mergeCell ref="AC37:AE39"/>
    <mergeCell ref="AF33:AF39"/>
    <mergeCell ref="Z122:AA124"/>
    <mergeCell ref="AJ33:AJ39"/>
    <mergeCell ref="R51:AE56"/>
    <mergeCell ref="A51:F56"/>
    <mergeCell ref="G51:Q51"/>
    <mergeCell ref="G52:Q56"/>
    <mergeCell ref="F59:Z64"/>
    <mergeCell ref="A59:E64"/>
    <mergeCell ref="AB41:AB47"/>
    <mergeCell ref="AC41:AE43"/>
    <mergeCell ref="N146:O148"/>
    <mergeCell ref="AC17:AE19"/>
    <mergeCell ref="AC21:AE23"/>
    <mergeCell ref="AB25:AB31"/>
    <mergeCell ref="AC25:AE27"/>
    <mergeCell ref="AC29:AE31"/>
    <mergeCell ref="T146:U148"/>
    <mergeCell ref="V146:Y148"/>
    <mergeCell ref="Z146:AA148"/>
    <mergeCell ref="V122:Y124"/>
    <mergeCell ref="P146:S148"/>
    <mergeCell ref="V134:Y136"/>
    <mergeCell ref="A146:B148"/>
    <mergeCell ref="AA57:AN57"/>
    <mergeCell ref="AB146:AE148"/>
    <mergeCell ref="AF146:AG148"/>
    <mergeCell ref="AH146:AK148"/>
    <mergeCell ref="D146:F148"/>
    <mergeCell ref="H146:I148"/>
    <mergeCell ref="J146:M148"/>
  </mergeCells>
  <phoneticPr fontId="2"/>
  <pageMargins left="0.78740157480314965" right="0.55118110236220474" top="0.78740157480314965" bottom="0.78740157480314965" header="0.51181102362204722" footer="0.31496062992125984"/>
  <pageSetup paperSize="9" scale="90" fitToHeight="0" orientation="portrait" cellComments="asDisplayed" r:id="rId1"/>
  <headerFooter alignWithMargins="0">
    <oddHeader>&amp;R&amp;9一般実地演習別表（借地権比準法）</oddHeader>
    <oddFooter>&amp;C&amp;"ＭＳ Ｐ明朝,標準"- &amp;P -&amp;R&amp;A</oddFooter>
  </headerFooter>
  <rowBreaks count="1" manualBreakCount="1">
    <brk id="65" max="54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Y49"/>
  <sheetViews>
    <sheetView view="pageBreakPreview" zoomScale="130" zoomScaleNormal="100" zoomScaleSheetLayoutView="130" workbookViewId="0">
      <selection sqref="A1:Z2"/>
    </sheetView>
  </sheetViews>
  <sheetFormatPr defaultColWidth="1.796875" defaultRowHeight="9.75" customHeight="1" x14ac:dyDescent="0.25"/>
  <cols>
    <col min="1" max="16384" width="1.796875" style="46"/>
  </cols>
  <sheetData>
    <row r="1" spans="1:51" ht="9.75" customHeight="1" x14ac:dyDescent="0.25">
      <c r="A1" s="1576" t="s">
        <v>175</v>
      </c>
      <c r="B1" s="1576"/>
      <c r="C1" s="1576"/>
      <c r="D1" s="1576"/>
      <c r="E1" s="1576"/>
      <c r="F1" s="1576"/>
      <c r="G1" s="1576"/>
      <c r="H1" s="1576"/>
      <c r="I1" s="1576"/>
      <c r="J1" s="1576"/>
      <c r="K1" s="1576"/>
      <c r="L1" s="1576"/>
      <c r="M1" s="1576"/>
      <c r="N1" s="1576"/>
      <c r="O1" s="1576"/>
      <c r="P1" s="1576"/>
      <c r="Q1" s="1576"/>
      <c r="R1" s="1576"/>
      <c r="S1" s="1576"/>
      <c r="T1" s="1576"/>
      <c r="U1" s="1576"/>
      <c r="V1" s="1576"/>
      <c r="W1" s="1576"/>
      <c r="X1" s="1576"/>
      <c r="Y1" s="1576"/>
      <c r="Z1" s="1576"/>
      <c r="AA1" s="450"/>
      <c r="AB1" s="450"/>
      <c r="AC1" s="450"/>
      <c r="AD1" s="450"/>
      <c r="AE1" s="450"/>
      <c r="AF1" s="450"/>
      <c r="AG1" s="450"/>
      <c r="AH1" s="450"/>
      <c r="AI1" s="450"/>
      <c r="AJ1" s="450"/>
      <c r="AK1" s="450"/>
      <c r="AL1" s="450"/>
      <c r="AM1" s="450"/>
      <c r="AN1" s="450"/>
      <c r="AO1" s="450"/>
      <c r="AP1" s="450"/>
      <c r="AQ1" s="450"/>
      <c r="AR1" s="450"/>
      <c r="AS1" s="450"/>
      <c r="AT1" s="450"/>
      <c r="AU1" s="450"/>
      <c r="AV1" s="450"/>
      <c r="AW1" s="450"/>
      <c r="AX1" s="450"/>
      <c r="AY1" s="450"/>
    </row>
    <row r="2" spans="1:51" ht="9.75" customHeight="1" x14ac:dyDescent="0.25">
      <c r="A2" s="1576"/>
      <c r="B2" s="1576"/>
      <c r="C2" s="1576"/>
      <c r="D2" s="1576"/>
      <c r="E2" s="1576"/>
      <c r="F2" s="1576"/>
      <c r="G2" s="1576"/>
      <c r="H2" s="1576"/>
      <c r="I2" s="1576"/>
      <c r="J2" s="1576"/>
      <c r="K2" s="1576"/>
      <c r="L2" s="1576"/>
      <c r="M2" s="1576"/>
      <c r="N2" s="1576"/>
      <c r="O2" s="1576"/>
      <c r="P2" s="1576"/>
      <c r="Q2" s="1576"/>
      <c r="R2" s="1576"/>
      <c r="S2" s="1576"/>
      <c r="T2" s="1576"/>
      <c r="U2" s="1576"/>
      <c r="V2" s="1576"/>
      <c r="W2" s="1576"/>
      <c r="X2" s="1576"/>
      <c r="Y2" s="1576"/>
      <c r="Z2" s="1576"/>
      <c r="AA2" s="450"/>
      <c r="AB2" s="450"/>
      <c r="AC2" s="450"/>
      <c r="AD2" s="450"/>
      <c r="AE2" s="450"/>
      <c r="AF2" s="450"/>
      <c r="AG2" s="450"/>
      <c r="AH2" s="450"/>
      <c r="AI2" s="450"/>
      <c r="AJ2" s="450"/>
      <c r="AK2" s="450"/>
      <c r="AL2" s="450"/>
      <c r="AM2" s="450"/>
      <c r="AN2" s="450"/>
      <c r="AO2" s="450"/>
      <c r="AP2" s="450"/>
      <c r="AQ2" s="450"/>
      <c r="AR2" s="450"/>
      <c r="AS2" s="450"/>
      <c r="AT2" s="450"/>
      <c r="AU2" s="450"/>
      <c r="AV2" s="450"/>
      <c r="AW2" s="450"/>
      <c r="AX2" s="450"/>
      <c r="AY2" s="449" t="s">
        <v>566</v>
      </c>
    </row>
    <row r="3" spans="1:51" ht="9.75" customHeight="1" x14ac:dyDescent="0.25"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  <c r="AF3" s="48"/>
      <c r="AO3" s="46" t="s">
        <v>135</v>
      </c>
    </row>
    <row r="4" spans="1:51" ht="9.75" customHeight="1" x14ac:dyDescent="0.25"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  <c r="AA4" s="49"/>
      <c r="AB4" s="49"/>
      <c r="AC4" s="49"/>
      <c r="AD4" s="49"/>
      <c r="AE4" s="49"/>
      <c r="AF4" s="49"/>
      <c r="AG4" s="49"/>
      <c r="AH4" s="49"/>
      <c r="AI4" s="49"/>
      <c r="AJ4" s="49"/>
      <c r="AK4" s="49"/>
      <c r="AL4" s="49"/>
      <c r="AM4" s="49"/>
      <c r="AN4" s="49"/>
      <c r="AO4" s="49"/>
      <c r="AP4" s="49"/>
      <c r="AQ4" s="49"/>
      <c r="AR4" s="49"/>
      <c r="AS4" s="49"/>
      <c r="AT4" s="49"/>
      <c r="AU4" s="49"/>
      <c r="AV4" s="49"/>
      <c r="AW4" s="49"/>
      <c r="AX4" s="49"/>
      <c r="AY4" s="49"/>
    </row>
    <row r="5" spans="1:51" ht="9.75" customHeight="1" x14ac:dyDescent="0.25">
      <c r="A5" s="721" t="s">
        <v>146</v>
      </c>
      <c r="B5" s="723"/>
      <c r="C5" s="730" t="s">
        <v>136</v>
      </c>
      <c r="D5" s="731"/>
      <c r="E5" s="731"/>
      <c r="F5" s="731"/>
      <c r="G5" s="731"/>
      <c r="H5" s="732"/>
      <c r="I5" s="721" t="s">
        <v>137</v>
      </c>
      <c r="J5" s="722"/>
      <c r="K5" s="722"/>
      <c r="L5" s="722"/>
      <c r="M5" s="722"/>
      <c r="N5" s="723"/>
      <c r="O5" s="721" t="s">
        <v>138</v>
      </c>
      <c r="P5" s="722"/>
      <c r="Q5" s="722"/>
      <c r="R5" s="723"/>
      <c r="S5" s="721" t="s">
        <v>139</v>
      </c>
      <c r="T5" s="722"/>
      <c r="U5" s="722"/>
      <c r="V5" s="723"/>
      <c r="W5" s="721" t="s">
        <v>140</v>
      </c>
      <c r="X5" s="722"/>
      <c r="Y5" s="722"/>
      <c r="Z5" s="723"/>
      <c r="AA5" s="721" t="s">
        <v>141</v>
      </c>
      <c r="AB5" s="722"/>
      <c r="AC5" s="722"/>
      <c r="AD5" s="723"/>
      <c r="AE5" s="721" t="s">
        <v>142</v>
      </c>
      <c r="AF5" s="722"/>
      <c r="AG5" s="722"/>
      <c r="AH5" s="723"/>
      <c r="AI5" s="721" t="s">
        <v>176</v>
      </c>
      <c r="AJ5" s="722"/>
      <c r="AK5" s="722"/>
      <c r="AL5" s="723"/>
      <c r="AM5" s="721" t="s">
        <v>144</v>
      </c>
      <c r="AN5" s="722"/>
      <c r="AO5" s="722"/>
      <c r="AP5" s="722"/>
      <c r="AQ5" s="722"/>
      <c r="AR5" s="723"/>
      <c r="AS5" s="721" t="s">
        <v>163</v>
      </c>
      <c r="AT5" s="731"/>
      <c r="AU5" s="731"/>
      <c r="AV5" s="731"/>
      <c r="AW5" s="731"/>
      <c r="AX5" s="731"/>
      <c r="AY5" s="732"/>
    </row>
    <row r="6" spans="1:51" ht="9.75" customHeight="1" x14ac:dyDescent="0.25">
      <c r="A6" s="709"/>
      <c r="B6" s="711"/>
      <c r="C6" s="703"/>
      <c r="D6" s="726"/>
      <c r="E6" s="726"/>
      <c r="F6" s="726"/>
      <c r="G6" s="726"/>
      <c r="H6" s="701"/>
      <c r="I6" s="709"/>
      <c r="J6" s="710"/>
      <c r="K6" s="710"/>
      <c r="L6" s="710"/>
      <c r="M6" s="710"/>
      <c r="N6" s="711"/>
      <c r="O6" s="709"/>
      <c r="P6" s="710"/>
      <c r="Q6" s="710"/>
      <c r="R6" s="711"/>
      <c r="S6" s="709"/>
      <c r="T6" s="710"/>
      <c r="U6" s="710"/>
      <c r="V6" s="711"/>
      <c r="W6" s="709"/>
      <c r="X6" s="710"/>
      <c r="Y6" s="710"/>
      <c r="Z6" s="711"/>
      <c r="AA6" s="709"/>
      <c r="AB6" s="710"/>
      <c r="AC6" s="710"/>
      <c r="AD6" s="711"/>
      <c r="AE6" s="709"/>
      <c r="AF6" s="710"/>
      <c r="AG6" s="710"/>
      <c r="AH6" s="711"/>
      <c r="AI6" s="709"/>
      <c r="AJ6" s="710"/>
      <c r="AK6" s="710"/>
      <c r="AL6" s="711"/>
      <c r="AM6" s="709"/>
      <c r="AN6" s="710"/>
      <c r="AO6" s="710"/>
      <c r="AP6" s="710"/>
      <c r="AQ6" s="710"/>
      <c r="AR6" s="711"/>
      <c r="AS6" s="703"/>
      <c r="AT6" s="726"/>
      <c r="AU6" s="726"/>
      <c r="AV6" s="726"/>
      <c r="AW6" s="726"/>
      <c r="AX6" s="726"/>
      <c r="AY6" s="701"/>
    </row>
    <row r="7" spans="1:51" ht="9.75" customHeight="1" x14ac:dyDescent="0.25">
      <c r="A7" s="709"/>
      <c r="B7" s="711"/>
      <c r="C7" s="703"/>
      <c r="D7" s="726"/>
      <c r="E7" s="726"/>
      <c r="F7" s="726"/>
      <c r="G7" s="726"/>
      <c r="H7" s="701"/>
      <c r="I7" s="709"/>
      <c r="J7" s="710"/>
      <c r="K7" s="710"/>
      <c r="L7" s="710"/>
      <c r="M7" s="710"/>
      <c r="N7" s="711"/>
      <c r="O7" s="709"/>
      <c r="P7" s="710"/>
      <c r="Q7" s="710"/>
      <c r="R7" s="711"/>
      <c r="S7" s="709"/>
      <c r="T7" s="710"/>
      <c r="U7" s="710"/>
      <c r="V7" s="711"/>
      <c r="W7" s="709"/>
      <c r="X7" s="710"/>
      <c r="Y7" s="710"/>
      <c r="Z7" s="711"/>
      <c r="AA7" s="709"/>
      <c r="AB7" s="710"/>
      <c r="AC7" s="710"/>
      <c r="AD7" s="711"/>
      <c r="AE7" s="709"/>
      <c r="AF7" s="710"/>
      <c r="AG7" s="710"/>
      <c r="AH7" s="711"/>
      <c r="AI7" s="709"/>
      <c r="AJ7" s="710"/>
      <c r="AK7" s="710"/>
      <c r="AL7" s="711"/>
      <c r="AM7" s="709"/>
      <c r="AN7" s="710"/>
      <c r="AO7" s="710"/>
      <c r="AP7" s="710"/>
      <c r="AQ7" s="710"/>
      <c r="AR7" s="711"/>
      <c r="AS7" s="703"/>
      <c r="AT7" s="726"/>
      <c r="AU7" s="726"/>
      <c r="AV7" s="726"/>
      <c r="AW7" s="726"/>
      <c r="AX7" s="726"/>
      <c r="AY7" s="701"/>
    </row>
    <row r="8" spans="1:51" ht="9.75" customHeight="1" x14ac:dyDescent="0.25">
      <c r="A8" s="709"/>
      <c r="B8" s="711"/>
      <c r="C8" s="703"/>
      <c r="D8" s="726"/>
      <c r="E8" s="726"/>
      <c r="F8" s="726"/>
      <c r="G8" s="726"/>
      <c r="H8" s="701"/>
      <c r="I8" s="709"/>
      <c r="J8" s="710"/>
      <c r="K8" s="710"/>
      <c r="L8" s="710"/>
      <c r="M8" s="710"/>
      <c r="N8" s="711"/>
      <c r="O8" s="709"/>
      <c r="P8" s="710"/>
      <c r="Q8" s="710"/>
      <c r="R8" s="711"/>
      <c r="S8" s="709"/>
      <c r="T8" s="710"/>
      <c r="U8" s="710"/>
      <c r="V8" s="711"/>
      <c r="W8" s="709"/>
      <c r="X8" s="710"/>
      <c r="Y8" s="710"/>
      <c r="Z8" s="711"/>
      <c r="AA8" s="709"/>
      <c r="AB8" s="710"/>
      <c r="AC8" s="710"/>
      <c r="AD8" s="711"/>
      <c r="AE8" s="709"/>
      <c r="AF8" s="710"/>
      <c r="AG8" s="710"/>
      <c r="AH8" s="711"/>
      <c r="AI8" s="709"/>
      <c r="AJ8" s="710"/>
      <c r="AK8" s="710"/>
      <c r="AL8" s="711"/>
      <c r="AM8" s="709"/>
      <c r="AN8" s="710"/>
      <c r="AO8" s="710"/>
      <c r="AP8" s="710"/>
      <c r="AQ8" s="710"/>
      <c r="AR8" s="711"/>
      <c r="AS8" s="703"/>
      <c r="AT8" s="726"/>
      <c r="AU8" s="726"/>
      <c r="AV8" s="726"/>
      <c r="AW8" s="726"/>
      <c r="AX8" s="726"/>
      <c r="AY8" s="701"/>
    </row>
    <row r="9" spans="1:51" ht="9.75" customHeight="1" x14ac:dyDescent="0.25">
      <c r="A9" s="714"/>
      <c r="B9" s="716"/>
      <c r="C9" s="704"/>
      <c r="D9" s="733"/>
      <c r="E9" s="733"/>
      <c r="F9" s="733"/>
      <c r="G9" s="733"/>
      <c r="H9" s="702"/>
      <c r="I9" s="714"/>
      <c r="J9" s="715"/>
      <c r="K9" s="715"/>
      <c r="L9" s="715"/>
      <c r="M9" s="715"/>
      <c r="N9" s="716"/>
      <c r="O9" s="714"/>
      <c r="P9" s="715"/>
      <c r="Q9" s="715"/>
      <c r="R9" s="716"/>
      <c r="S9" s="714"/>
      <c r="T9" s="715"/>
      <c r="U9" s="715"/>
      <c r="V9" s="716"/>
      <c r="W9" s="714"/>
      <c r="X9" s="715"/>
      <c r="Y9" s="715"/>
      <c r="Z9" s="716"/>
      <c r="AA9" s="714"/>
      <c r="AB9" s="715"/>
      <c r="AC9" s="715"/>
      <c r="AD9" s="716"/>
      <c r="AE9" s="714"/>
      <c r="AF9" s="715"/>
      <c r="AG9" s="715"/>
      <c r="AH9" s="716"/>
      <c r="AI9" s="714"/>
      <c r="AJ9" s="715"/>
      <c r="AK9" s="715"/>
      <c r="AL9" s="716"/>
      <c r="AM9" s="714"/>
      <c r="AN9" s="715"/>
      <c r="AO9" s="715"/>
      <c r="AP9" s="715"/>
      <c r="AQ9" s="715"/>
      <c r="AR9" s="716"/>
      <c r="AS9" s="704"/>
      <c r="AT9" s="733"/>
      <c r="AU9" s="733"/>
      <c r="AV9" s="733"/>
      <c r="AW9" s="733"/>
      <c r="AX9" s="733"/>
      <c r="AY9" s="702"/>
    </row>
    <row r="10" spans="1:51" ht="9.75" customHeight="1" x14ac:dyDescent="0.25">
      <c r="A10" s="721" t="s">
        <v>150</v>
      </c>
      <c r="B10" s="723"/>
      <c r="C10" s="109"/>
      <c r="D10" s="98"/>
      <c r="E10" s="98"/>
      <c r="F10" s="52"/>
      <c r="G10" s="52"/>
      <c r="H10" s="111"/>
      <c r="I10" s="112"/>
      <c r="J10" s="52"/>
      <c r="K10" s="52"/>
      <c r="L10" s="96"/>
      <c r="M10" s="52"/>
      <c r="N10" s="111"/>
      <c r="O10" s="721">
        <v>100</v>
      </c>
      <c r="P10" s="722"/>
      <c r="Q10" s="722"/>
      <c r="R10" s="723"/>
      <c r="S10" s="703" t="s">
        <v>147</v>
      </c>
      <c r="T10" s="731"/>
      <c r="U10" s="731"/>
      <c r="V10" s="701" t="s">
        <v>148</v>
      </c>
      <c r="W10" s="721">
        <v>100</v>
      </c>
      <c r="X10" s="722"/>
      <c r="Y10" s="722"/>
      <c r="Z10" s="723"/>
      <c r="AA10" s="721">
        <v>100</v>
      </c>
      <c r="AB10" s="722"/>
      <c r="AC10" s="722"/>
      <c r="AD10" s="723"/>
      <c r="AE10" s="721">
        <v>100</v>
      </c>
      <c r="AF10" s="722"/>
      <c r="AG10" s="722"/>
      <c r="AH10" s="723"/>
      <c r="AI10" s="730" t="s">
        <v>147</v>
      </c>
      <c r="AJ10" s="731"/>
      <c r="AK10" s="731"/>
      <c r="AL10" s="732" t="s">
        <v>148</v>
      </c>
      <c r="AM10" s="113"/>
      <c r="AN10" s="52"/>
      <c r="AO10" s="52"/>
      <c r="AP10" s="52"/>
      <c r="AQ10" s="96"/>
      <c r="AR10" s="105"/>
      <c r="AS10" s="730" t="s">
        <v>164</v>
      </c>
      <c r="AT10" s="731"/>
      <c r="AU10" s="731"/>
      <c r="AV10" s="731"/>
      <c r="AW10" s="731"/>
      <c r="AX10" s="731"/>
      <c r="AY10" s="55"/>
    </row>
    <row r="11" spans="1:51" ht="9.75" customHeight="1" x14ac:dyDescent="0.25">
      <c r="A11" s="709"/>
      <c r="B11" s="711"/>
      <c r="C11" s="67"/>
      <c r="D11" s="53"/>
      <c r="E11" s="53"/>
      <c r="F11" s="53"/>
      <c r="G11" s="53"/>
      <c r="H11" s="114"/>
      <c r="I11" s="89"/>
      <c r="J11" s="710"/>
      <c r="K11" s="710"/>
      <c r="L11" s="710"/>
      <c r="M11" s="710"/>
      <c r="N11" s="114"/>
      <c r="O11" s="709"/>
      <c r="P11" s="710"/>
      <c r="Q11" s="710"/>
      <c r="R11" s="711"/>
      <c r="S11" s="703"/>
      <c r="T11" s="726"/>
      <c r="U11" s="726"/>
      <c r="V11" s="701"/>
      <c r="W11" s="709"/>
      <c r="X11" s="710"/>
      <c r="Y11" s="710"/>
      <c r="Z11" s="711"/>
      <c r="AA11" s="709"/>
      <c r="AB11" s="710"/>
      <c r="AC11" s="710"/>
      <c r="AD11" s="711"/>
      <c r="AE11" s="709"/>
      <c r="AF11" s="710"/>
      <c r="AG11" s="710"/>
      <c r="AH11" s="711"/>
      <c r="AI11" s="703"/>
      <c r="AJ11" s="726"/>
      <c r="AK11" s="726"/>
      <c r="AL11" s="701"/>
      <c r="AM11" s="89"/>
      <c r="AN11" s="710"/>
      <c r="AO11" s="710"/>
      <c r="AP11" s="710"/>
      <c r="AQ11" s="710"/>
      <c r="AR11" s="79"/>
      <c r="AS11" s="703"/>
      <c r="AT11" s="726"/>
      <c r="AU11" s="726"/>
      <c r="AV11" s="726"/>
      <c r="AW11" s="726"/>
      <c r="AX11" s="726"/>
      <c r="AY11" s="55"/>
    </row>
    <row r="12" spans="1:51" ht="9.75" customHeight="1" x14ac:dyDescent="0.25">
      <c r="A12" s="709"/>
      <c r="B12" s="711"/>
      <c r="C12" s="89"/>
      <c r="D12" s="53"/>
      <c r="E12" s="1573" t="s">
        <v>151</v>
      </c>
      <c r="F12" s="1573"/>
      <c r="G12" s="53"/>
      <c r="H12" s="114"/>
      <c r="I12" s="89"/>
      <c r="J12" s="710"/>
      <c r="K12" s="710"/>
      <c r="L12" s="710"/>
      <c r="M12" s="710"/>
      <c r="N12" s="114"/>
      <c r="O12" s="709"/>
      <c r="P12" s="710"/>
      <c r="Q12" s="710"/>
      <c r="R12" s="711"/>
      <c r="S12" s="709"/>
      <c r="T12" s="710"/>
      <c r="U12" s="710"/>
      <c r="V12" s="711"/>
      <c r="W12" s="709"/>
      <c r="X12" s="710"/>
      <c r="Y12" s="710"/>
      <c r="Z12" s="711"/>
      <c r="AA12" s="709"/>
      <c r="AB12" s="710"/>
      <c r="AC12" s="710"/>
      <c r="AD12" s="711"/>
      <c r="AE12" s="709"/>
      <c r="AF12" s="710"/>
      <c r="AG12" s="710"/>
      <c r="AH12" s="711"/>
      <c r="AI12" s="709"/>
      <c r="AJ12" s="710"/>
      <c r="AK12" s="710"/>
      <c r="AL12" s="711"/>
      <c r="AM12" s="89"/>
      <c r="AN12" s="710"/>
      <c r="AO12" s="710"/>
      <c r="AP12" s="710"/>
      <c r="AQ12" s="710"/>
      <c r="AR12" s="79"/>
      <c r="AS12" s="703" t="s">
        <v>152</v>
      </c>
      <c r="AT12" s="726"/>
      <c r="AU12" s="726"/>
      <c r="AV12" s="726"/>
      <c r="AW12" s="726"/>
      <c r="AX12" s="726"/>
      <c r="AY12" s="55"/>
    </row>
    <row r="13" spans="1:51" ht="9.75" customHeight="1" x14ac:dyDescent="0.25">
      <c r="A13" s="709"/>
      <c r="B13" s="711"/>
      <c r="C13" s="89"/>
      <c r="D13" s="58"/>
      <c r="E13" s="58"/>
      <c r="F13" s="58"/>
      <c r="G13" s="53"/>
      <c r="H13" s="79"/>
      <c r="I13" s="1571" t="s">
        <v>153</v>
      </c>
      <c r="J13" s="726"/>
      <c r="K13" s="726"/>
      <c r="L13" s="726"/>
      <c r="M13" s="726"/>
      <c r="N13" s="691" t="s">
        <v>154</v>
      </c>
      <c r="O13" s="703" t="s">
        <v>147</v>
      </c>
      <c r="P13" s="726"/>
      <c r="Q13" s="726"/>
      <c r="R13" s="701" t="s">
        <v>148</v>
      </c>
      <c r="S13" s="709">
        <v>100</v>
      </c>
      <c r="T13" s="710"/>
      <c r="U13" s="710"/>
      <c r="V13" s="711"/>
      <c r="W13" s="703" t="s">
        <v>147</v>
      </c>
      <c r="X13" s="726"/>
      <c r="Y13" s="726"/>
      <c r="Z13" s="701" t="s">
        <v>148</v>
      </c>
      <c r="AA13" s="703" t="s">
        <v>147</v>
      </c>
      <c r="AB13" s="726"/>
      <c r="AC13" s="726"/>
      <c r="AD13" s="701" t="s">
        <v>148</v>
      </c>
      <c r="AE13" s="703" t="s">
        <v>147</v>
      </c>
      <c r="AF13" s="726"/>
      <c r="AG13" s="726"/>
      <c r="AH13" s="701" t="s">
        <v>148</v>
      </c>
      <c r="AI13" s="703" t="s">
        <v>147</v>
      </c>
      <c r="AJ13" s="726"/>
      <c r="AK13" s="726"/>
      <c r="AL13" s="701" t="s">
        <v>148</v>
      </c>
      <c r="AM13" s="116"/>
      <c r="AN13" s="710"/>
      <c r="AO13" s="710"/>
      <c r="AP13" s="710"/>
      <c r="AQ13" s="710"/>
      <c r="AR13" s="55"/>
      <c r="AS13" s="703"/>
      <c r="AT13" s="726"/>
      <c r="AU13" s="726"/>
      <c r="AV13" s="726"/>
      <c r="AW13" s="726"/>
      <c r="AX13" s="726"/>
      <c r="AY13" s="55"/>
    </row>
    <row r="14" spans="1:51" ht="9.75" customHeight="1" x14ac:dyDescent="0.25">
      <c r="A14" s="714"/>
      <c r="B14" s="716"/>
      <c r="C14" s="106"/>
      <c r="D14" s="107"/>
      <c r="E14" s="107"/>
      <c r="F14" s="107"/>
      <c r="G14" s="80"/>
      <c r="H14" s="81"/>
      <c r="I14" s="1572"/>
      <c r="J14" s="733"/>
      <c r="K14" s="733"/>
      <c r="L14" s="733"/>
      <c r="M14" s="733"/>
      <c r="N14" s="692"/>
      <c r="O14" s="704"/>
      <c r="P14" s="733"/>
      <c r="Q14" s="733"/>
      <c r="R14" s="702"/>
      <c r="S14" s="714"/>
      <c r="T14" s="715"/>
      <c r="U14" s="715"/>
      <c r="V14" s="716"/>
      <c r="W14" s="704"/>
      <c r="X14" s="733"/>
      <c r="Y14" s="733"/>
      <c r="Z14" s="702"/>
      <c r="AA14" s="704"/>
      <c r="AB14" s="733"/>
      <c r="AC14" s="733"/>
      <c r="AD14" s="702"/>
      <c r="AE14" s="704"/>
      <c r="AF14" s="733"/>
      <c r="AG14" s="733"/>
      <c r="AH14" s="702"/>
      <c r="AI14" s="704"/>
      <c r="AJ14" s="733"/>
      <c r="AK14" s="733"/>
      <c r="AL14" s="702"/>
      <c r="AM14" s="118"/>
      <c r="AN14" s="80"/>
      <c r="AO14" s="80"/>
      <c r="AP14" s="80"/>
      <c r="AQ14" s="80"/>
      <c r="AR14" s="83"/>
      <c r="AS14" s="92"/>
      <c r="AT14" s="63"/>
      <c r="AU14" s="63"/>
      <c r="AV14" s="54"/>
      <c r="AW14" s="53"/>
      <c r="AX14" s="53"/>
      <c r="AY14" s="55"/>
    </row>
    <row r="15" spans="1:51" ht="9.75" customHeight="1" x14ac:dyDescent="0.25">
      <c r="A15" s="721" t="s">
        <v>156</v>
      </c>
      <c r="B15" s="723"/>
      <c r="C15" s="109"/>
      <c r="D15" s="98"/>
      <c r="E15" s="98"/>
      <c r="F15" s="52"/>
      <c r="G15" s="52"/>
      <c r="H15" s="111"/>
      <c r="I15" s="112"/>
      <c r="J15" s="52"/>
      <c r="K15" s="52"/>
      <c r="L15" s="96"/>
      <c r="M15" s="52"/>
      <c r="N15" s="119"/>
      <c r="O15" s="721">
        <v>100</v>
      </c>
      <c r="P15" s="722"/>
      <c r="Q15" s="722"/>
      <c r="R15" s="723"/>
      <c r="S15" s="703" t="s">
        <v>147</v>
      </c>
      <c r="T15" s="731"/>
      <c r="U15" s="731"/>
      <c r="V15" s="701" t="s">
        <v>148</v>
      </c>
      <c r="W15" s="721">
        <v>100</v>
      </c>
      <c r="X15" s="722"/>
      <c r="Y15" s="722"/>
      <c r="Z15" s="723"/>
      <c r="AA15" s="721">
        <v>100</v>
      </c>
      <c r="AB15" s="722"/>
      <c r="AC15" s="722"/>
      <c r="AD15" s="723"/>
      <c r="AE15" s="721">
        <v>100</v>
      </c>
      <c r="AF15" s="722"/>
      <c r="AG15" s="722"/>
      <c r="AH15" s="723"/>
      <c r="AI15" s="730" t="s">
        <v>147</v>
      </c>
      <c r="AJ15" s="731"/>
      <c r="AK15" s="731"/>
      <c r="AL15" s="732" t="s">
        <v>148</v>
      </c>
      <c r="AM15" s="113"/>
      <c r="AN15" s="52"/>
      <c r="AO15" s="52"/>
      <c r="AP15" s="52"/>
      <c r="AQ15" s="96"/>
      <c r="AR15" s="105"/>
      <c r="AS15" s="1574" t="s">
        <v>155</v>
      </c>
      <c r="AT15" s="1575"/>
      <c r="AU15" s="1575"/>
      <c r="AV15" s="1575"/>
      <c r="AW15" s="1575"/>
      <c r="AX15" s="1575"/>
      <c r="AY15" s="691"/>
    </row>
    <row r="16" spans="1:51" ht="9.75" customHeight="1" x14ac:dyDescent="0.25">
      <c r="A16" s="709"/>
      <c r="B16" s="711"/>
      <c r="C16" s="67"/>
      <c r="D16" s="53"/>
      <c r="E16" s="53"/>
      <c r="F16" s="53"/>
      <c r="G16" s="53"/>
      <c r="H16" s="114"/>
      <c r="I16" s="89"/>
      <c r="J16" s="710"/>
      <c r="K16" s="710"/>
      <c r="L16" s="710"/>
      <c r="M16" s="710"/>
      <c r="N16" s="121"/>
      <c r="O16" s="709"/>
      <c r="P16" s="710"/>
      <c r="Q16" s="710"/>
      <c r="R16" s="711"/>
      <c r="S16" s="703"/>
      <c r="T16" s="726"/>
      <c r="U16" s="726"/>
      <c r="V16" s="701"/>
      <c r="W16" s="709"/>
      <c r="X16" s="710"/>
      <c r="Y16" s="710"/>
      <c r="Z16" s="711"/>
      <c r="AA16" s="709"/>
      <c r="AB16" s="710"/>
      <c r="AC16" s="710"/>
      <c r="AD16" s="711"/>
      <c r="AE16" s="709"/>
      <c r="AF16" s="710"/>
      <c r="AG16" s="710"/>
      <c r="AH16" s="711"/>
      <c r="AI16" s="703"/>
      <c r="AJ16" s="726"/>
      <c r="AK16" s="726"/>
      <c r="AL16" s="701"/>
      <c r="AM16" s="89"/>
      <c r="AN16" s="710"/>
      <c r="AO16" s="710"/>
      <c r="AP16" s="710"/>
      <c r="AQ16" s="710"/>
      <c r="AR16" s="79"/>
      <c r="AS16" s="1574"/>
      <c r="AT16" s="1575"/>
      <c r="AU16" s="1575"/>
      <c r="AV16" s="1575"/>
      <c r="AW16" s="1575"/>
      <c r="AX16" s="1575"/>
      <c r="AY16" s="691"/>
    </row>
    <row r="17" spans="1:51" ht="9.75" customHeight="1" x14ac:dyDescent="0.25">
      <c r="A17" s="709"/>
      <c r="B17" s="711"/>
      <c r="C17" s="89"/>
      <c r="D17" s="53"/>
      <c r="E17" s="1573" t="s">
        <v>151</v>
      </c>
      <c r="F17" s="1573"/>
      <c r="G17" s="53"/>
      <c r="H17" s="114"/>
      <c r="I17" s="89"/>
      <c r="J17" s="710"/>
      <c r="K17" s="710"/>
      <c r="L17" s="710"/>
      <c r="M17" s="710"/>
      <c r="N17" s="121"/>
      <c r="O17" s="709"/>
      <c r="P17" s="710"/>
      <c r="Q17" s="710"/>
      <c r="R17" s="711"/>
      <c r="S17" s="709"/>
      <c r="T17" s="710"/>
      <c r="U17" s="710"/>
      <c r="V17" s="711"/>
      <c r="W17" s="709"/>
      <c r="X17" s="710"/>
      <c r="Y17" s="710"/>
      <c r="Z17" s="711"/>
      <c r="AA17" s="709"/>
      <c r="AB17" s="710"/>
      <c r="AC17" s="710"/>
      <c r="AD17" s="711"/>
      <c r="AE17" s="709"/>
      <c r="AF17" s="710"/>
      <c r="AG17" s="710"/>
      <c r="AH17" s="711"/>
      <c r="AI17" s="709"/>
      <c r="AJ17" s="710"/>
      <c r="AK17" s="710"/>
      <c r="AL17" s="711"/>
      <c r="AM17" s="89"/>
      <c r="AN17" s="710"/>
      <c r="AO17" s="710"/>
      <c r="AP17" s="710"/>
      <c r="AQ17" s="710"/>
      <c r="AR17" s="79"/>
      <c r="AS17" s="703" t="s">
        <v>157</v>
      </c>
      <c r="AT17" s="726"/>
      <c r="AU17" s="726"/>
      <c r="AV17" s="726"/>
      <c r="AW17" s="726"/>
      <c r="AX17" s="726"/>
      <c r="AY17" s="55"/>
    </row>
    <row r="18" spans="1:51" ht="9.75" customHeight="1" x14ac:dyDescent="0.25">
      <c r="A18" s="709"/>
      <c r="B18" s="711"/>
      <c r="C18" s="89"/>
      <c r="D18" s="58"/>
      <c r="E18" s="58"/>
      <c r="F18" s="58"/>
      <c r="G18" s="53"/>
      <c r="H18" s="79"/>
      <c r="I18" s="1571" t="s">
        <v>153</v>
      </c>
      <c r="J18" s="726"/>
      <c r="K18" s="726"/>
      <c r="L18" s="726"/>
      <c r="M18" s="726"/>
      <c r="N18" s="691" t="s">
        <v>154</v>
      </c>
      <c r="O18" s="703" t="s">
        <v>147</v>
      </c>
      <c r="P18" s="726"/>
      <c r="Q18" s="726"/>
      <c r="R18" s="701" t="s">
        <v>148</v>
      </c>
      <c r="S18" s="709">
        <v>100</v>
      </c>
      <c r="T18" s="710"/>
      <c r="U18" s="710"/>
      <c r="V18" s="711"/>
      <c r="W18" s="703" t="s">
        <v>147</v>
      </c>
      <c r="X18" s="726"/>
      <c r="Y18" s="726"/>
      <c r="Z18" s="701" t="s">
        <v>148</v>
      </c>
      <c r="AA18" s="703" t="s">
        <v>147</v>
      </c>
      <c r="AB18" s="726"/>
      <c r="AC18" s="726"/>
      <c r="AD18" s="701" t="s">
        <v>148</v>
      </c>
      <c r="AE18" s="703" t="s">
        <v>147</v>
      </c>
      <c r="AF18" s="726"/>
      <c r="AG18" s="726"/>
      <c r="AH18" s="701" t="s">
        <v>148</v>
      </c>
      <c r="AI18" s="703" t="s">
        <v>147</v>
      </c>
      <c r="AJ18" s="726"/>
      <c r="AK18" s="726"/>
      <c r="AL18" s="701" t="s">
        <v>148</v>
      </c>
      <c r="AM18" s="116"/>
      <c r="AN18" s="710"/>
      <c r="AO18" s="710"/>
      <c r="AP18" s="710"/>
      <c r="AQ18" s="710"/>
      <c r="AR18" s="55"/>
      <c r="AS18" s="703"/>
      <c r="AT18" s="726"/>
      <c r="AU18" s="726"/>
      <c r="AV18" s="726"/>
      <c r="AW18" s="726"/>
      <c r="AX18" s="726"/>
      <c r="AY18" s="55"/>
    </row>
    <row r="19" spans="1:51" ht="9.75" customHeight="1" x14ac:dyDescent="0.25">
      <c r="A19" s="714"/>
      <c r="B19" s="716"/>
      <c r="C19" s="106"/>
      <c r="D19" s="107"/>
      <c r="E19" s="107"/>
      <c r="F19" s="107"/>
      <c r="G19" s="80"/>
      <c r="H19" s="81"/>
      <c r="I19" s="1572"/>
      <c r="J19" s="733"/>
      <c r="K19" s="733"/>
      <c r="L19" s="733"/>
      <c r="M19" s="733"/>
      <c r="N19" s="692"/>
      <c r="O19" s="704"/>
      <c r="P19" s="733"/>
      <c r="Q19" s="733"/>
      <c r="R19" s="702"/>
      <c r="S19" s="714"/>
      <c r="T19" s="715"/>
      <c r="U19" s="715"/>
      <c r="V19" s="716"/>
      <c r="W19" s="704"/>
      <c r="X19" s="733"/>
      <c r="Y19" s="733"/>
      <c r="Z19" s="702"/>
      <c r="AA19" s="704"/>
      <c r="AB19" s="733"/>
      <c r="AC19" s="733"/>
      <c r="AD19" s="702"/>
      <c r="AE19" s="704"/>
      <c r="AF19" s="733"/>
      <c r="AG19" s="733"/>
      <c r="AH19" s="702"/>
      <c r="AI19" s="704"/>
      <c r="AJ19" s="733"/>
      <c r="AK19" s="733"/>
      <c r="AL19" s="702"/>
      <c r="AM19" s="118"/>
      <c r="AN19" s="80"/>
      <c r="AO19" s="80"/>
      <c r="AP19" s="80"/>
      <c r="AQ19" s="80"/>
      <c r="AR19" s="83"/>
      <c r="AS19" s="122"/>
      <c r="AT19" s="54"/>
      <c r="AU19" s="54"/>
      <c r="AV19" s="54"/>
      <c r="AW19" s="54"/>
      <c r="AX19" s="54"/>
      <c r="AY19" s="55"/>
    </row>
    <row r="20" spans="1:51" ht="9.75" customHeight="1" x14ac:dyDescent="0.25">
      <c r="A20" s="721" t="s">
        <v>158</v>
      </c>
      <c r="B20" s="723"/>
      <c r="C20" s="109"/>
      <c r="D20" s="98"/>
      <c r="E20" s="98"/>
      <c r="F20" s="52"/>
      <c r="G20" s="52"/>
      <c r="H20" s="111"/>
      <c r="I20" s="112"/>
      <c r="J20" s="52"/>
      <c r="K20" s="52"/>
      <c r="L20" s="96"/>
      <c r="M20" s="52"/>
      <c r="N20" s="119"/>
      <c r="O20" s="721">
        <v>100</v>
      </c>
      <c r="P20" s="722"/>
      <c r="Q20" s="722"/>
      <c r="R20" s="723"/>
      <c r="S20" s="703" t="s">
        <v>147</v>
      </c>
      <c r="T20" s="731"/>
      <c r="U20" s="731"/>
      <c r="V20" s="701" t="s">
        <v>148</v>
      </c>
      <c r="W20" s="721">
        <v>100</v>
      </c>
      <c r="X20" s="722"/>
      <c r="Y20" s="722"/>
      <c r="Z20" s="723"/>
      <c r="AA20" s="721">
        <v>100</v>
      </c>
      <c r="AB20" s="722"/>
      <c r="AC20" s="722"/>
      <c r="AD20" s="723"/>
      <c r="AE20" s="721">
        <v>100</v>
      </c>
      <c r="AF20" s="722"/>
      <c r="AG20" s="722"/>
      <c r="AH20" s="723"/>
      <c r="AI20" s="730" t="s">
        <v>147</v>
      </c>
      <c r="AJ20" s="731"/>
      <c r="AK20" s="731"/>
      <c r="AL20" s="732" t="s">
        <v>148</v>
      </c>
      <c r="AM20" s="113"/>
      <c r="AN20" s="52"/>
      <c r="AO20" s="52"/>
      <c r="AP20" s="52"/>
      <c r="AQ20" s="96"/>
      <c r="AR20" s="105"/>
      <c r="AS20" s="53"/>
      <c r="AT20" s="54"/>
      <c r="AU20" s="54"/>
      <c r="AV20" s="53"/>
      <c r="AW20" s="120"/>
      <c r="AX20" s="120"/>
      <c r="AY20" s="115"/>
    </row>
    <row r="21" spans="1:51" ht="9.75" customHeight="1" x14ac:dyDescent="0.25">
      <c r="A21" s="709"/>
      <c r="B21" s="711"/>
      <c r="C21" s="67"/>
      <c r="D21" s="53"/>
      <c r="E21" s="53"/>
      <c r="F21" s="53"/>
      <c r="G21" s="53"/>
      <c r="H21" s="114"/>
      <c r="I21" s="89"/>
      <c r="J21" s="710"/>
      <c r="K21" s="710"/>
      <c r="L21" s="710"/>
      <c r="M21" s="710"/>
      <c r="N21" s="121"/>
      <c r="O21" s="709"/>
      <c r="P21" s="710"/>
      <c r="Q21" s="710"/>
      <c r="R21" s="711"/>
      <c r="S21" s="703"/>
      <c r="T21" s="726"/>
      <c r="U21" s="726"/>
      <c r="V21" s="701"/>
      <c r="W21" s="709"/>
      <c r="X21" s="710"/>
      <c r="Y21" s="710"/>
      <c r="Z21" s="711"/>
      <c r="AA21" s="709"/>
      <c r="AB21" s="710"/>
      <c r="AC21" s="710"/>
      <c r="AD21" s="711"/>
      <c r="AE21" s="709"/>
      <c r="AF21" s="710"/>
      <c r="AG21" s="710"/>
      <c r="AH21" s="711"/>
      <c r="AI21" s="703"/>
      <c r="AJ21" s="726"/>
      <c r="AK21" s="726"/>
      <c r="AL21" s="701"/>
      <c r="AM21" s="89"/>
      <c r="AN21" s="710"/>
      <c r="AO21" s="710"/>
      <c r="AP21" s="710"/>
      <c r="AQ21" s="710"/>
      <c r="AR21" s="79"/>
      <c r="AS21" s="1574" t="s">
        <v>544</v>
      </c>
      <c r="AT21" s="1575"/>
      <c r="AU21" s="1575"/>
      <c r="AV21" s="1575"/>
      <c r="AW21" s="1575"/>
      <c r="AX21" s="1575"/>
      <c r="AY21" s="691"/>
    </row>
    <row r="22" spans="1:51" ht="9.75" customHeight="1" x14ac:dyDescent="0.25">
      <c r="A22" s="709"/>
      <c r="B22" s="711"/>
      <c r="C22" s="89"/>
      <c r="D22" s="53"/>
      <c r="E22" s="1573" t="s">
        <v>151</v>
      </c>
      <c r="F22" s="1573"/>
      <c r="G22" s="53"/>
      <c r="H22" s="114"/>
      <c r="I22" s="89"/>
      <c r="J22" s="710"/>
      <c r="K22" s="710"/>
      <c r="L22" s="710"/>
      <c r="M22" s="710"/>
      <c r="N22" s="121"/>
      <c r="O22" s="709"/>
      <c r="P22" s="710"/>
      <c r="Q22" s="710"/>
      <c r="R22" s="711"/>
      <c r="S22" s="709"/>
      <c r="T22" s="710"/>
      <c r="U22" s="710"/>
      <c r="V22" s="711"/>
      <c r="W22" s="709"/>
      <c r="X22" s="710"/>
      <c r="Y22" s="710"/>
      <c r="Z22" s="711"/>
      <c r="AA22" s="709"/>
      <c r="AB22" s="710"/>
      <c r="AC22" s="710"/>
      <c r="AD22" s="711"/>
      <c r="AE22" s="709"/>
      <c r="AF22" s="710"/>
      <c r="AG22" s="710"/>
      <c r="AH22" s="711"/>
      <c r="AI22" s="709"/>
      <c r="AJ22" s="710"/>
      <c r="AK22" s="710"/>
      <c r="AL22" s="711"/>
      <c r="AM22" s="89"/>
      <c r="AN22" s="710"/>
      <c r="AO22" s="710"/>
      <c r="AP22" s="710"/>
      <c r="AQ22" s="710"/>
      <c r="AR22" s="79"/>
      <c r="AS22" s="1574"/>
      <c r="AT22" s="1575"/>
      <c r="AU22" s="1575"/>
      <c r="AV22" s="1575"/>
      <c r="AW22" s="1575"/>
      <c r="AX22" s="1575"/>
      <c r="AY22" s="691"/>
    </row>
    <row r="23" spans="1:51" ht="9.75" customHeight="1" x14ac:dyDescent="0.25">
      <c r="A23" s="709"/>
      <c r="B23" s="711"/>
      <c r="C23" s="89"/>
      <c r="D23" s="58"/>
      <c r="E23" s="58"/>
      <c r="F23" s="58"/>
      <c r="G23" s="53"/>
      <c r="H23" s="79"/>
      <c r="I23" s="1571" t="s">
        <v>153</v>
      </c>
      <c r="J23" s="726"/>
      <c r="K23" s="726"/>
      <c r="L23" s="726"/>
      <c r="M23" s="726"/>
      <c r="N23" s="691" t="s">
        <v>154</v>
      </c>
      <c r="O23" s="703" t="s">
        <v>147</v>
      </c>
      <c r="P23" s="726"/>
      <c r="Q23" s="726"/>
      <c r="R23" s="701" t="s">
        <v>148</v>
      </c>
      <c r="S23" s="709">
        <v>100</v>
      </c>
      <c r="T23" s="710"/>
      <c r="U23" s="710"/>
      <c r="V23" s="711"/>
      <c r="W23" s="703" t="s">
        <v>147</v>
      </c>
      <c r="X23" s="726"/>
      <c r="Y23" s="726"/>
      <c r="Z23" s="701" t="s">
        <v>148</v>
      </c>
      <c r="AA23" s="703" t="s">
        <v>147</v>
      </c>
      <c r="AB23" s="726"/>
      <c r="AC23" s="726"/>
      <c r="AD23" s="701" t="s">
        <v>148</v>
      </c>
      <c r="AE23" s="703" t="s">
        <v>147</v>
      </c>
      <c r="AF23" s="726"/>
      <c r="AG23" s="726"/>
      <c r="AH23" s="701" t="s">
        <v>148</v>
      </c>
      <c r="AI23" s="703" t="s">
        <v>147</v>
      </c>
      <c r="AJ23" s="726"/>
      <c r="AK23" s="726"/>
      <c r="AL23" s="701" t="s">
        <v>148</v>
      </c>
      <c r="AM23" s="116"/>
      <c r="AN23" s="710"/>
      <c r="AO23" s="710"/>
      <c r="AP23" s="710"/>
      <c r="AQ23" s="710"/>
      <c r="AR23" s="55"/>
      <c r="AS23" s="703" t="s">
        <v>316</v>
      </c>
      <c r="AT23" s="726"/>
      <c r="AU23" s="726"/>
      <c r="AV23" s="726"/>
      <c r="AW23" s="726"/>
      <c r="AX23" s="726"/>
      <c r="AY23" s="701"/>
    </row>
    <row r="24" spans="1:51" ht="9.75" customHeight="1" x14ac:dyDescent="0.25">
      <c r="A24" s="714"/>
      <c r="B24" s="716"/>
      <c r="C24" s="106"/>
      <c r="D24" s="107"/>
      <c r="E24" s="107"/>
      <c r="F24" s="107"/>
      <c r="G24" s="80"/>
      <c r="H24" s="81"/>
      <c r="I24" s="1572"/>
      <c r="J24" s="733"/>
      <c r="K24" s="733"/>
      <c r="L24" s="733"/>
      <c r="M24" s="733"/>
      <c r="N24" s="692"/>
      <c r="O24" s="704"/>
      <c r="P24" s="733"/>
      <c r="Q24" s="733"/>
      <c r="R24" s="702"/>
      <c r="S24" s="714"/>
      <c r="T24" s="715"/>
      <c r="U24" s="715"/>
      <c r="V24" s="716"/>
      <c r="W24" s="704"/>
      <c r="X24" s="733"/>
      <c r="Y24" s="733"/>
      <c r="Z24" s="702"/>
      <c r="AA24" s="704"/>
      <c r="AB24" s="733"/>
      <c r="AC24" s="733"/>
      <c r="AD24" s="702"/>
      <c r="AE24" s="704"/>
      <c r="AF24" s="733"/>
      <c r="AG24" s="733"/>
      <c r="AH24" s="702"/>
      <c r="AI24" s="704"/>
      <c r="AJ24" s="733"/>
      <c r="AK24" s="733"/>
      <c r="AL24" s="702"/>
      <c r="AM24" s="118"/>
      <c r="AN24" s="80"/>
      <c r="AO24" s="80"/>
      <c r="AP24" s="80"/>
      <c r="AQ24" s="80"/>
      <c r="AR24" s="83"/>
      <c r="AS24" s="704"/>
      <c r="AT24" s="733"/>
      <c r="AU24" s="733"/>
      <c r="AV24" s="733"/>
      <c r="AW24" s="733"/>
      <c r="AX24" s="733"/>
      <c r="AY24" s="702"/>
    </row>
    <row r="26" spans="1:51" ht="9.75" customHeight="1" x14ac:dyDescent="0.25">
      <c r="A26" s="680" t="s">
        <v>159</v>
      </c>
      <c r="B26" s="681"/>
      <c r="C26" s="681"/>
      <c r="D26" s="681"/>
      <c r="E26" s="681"/>
      <c r="F26" s="681"/>
      <c r="G26" s="681"/>
      <c r="H26" s="681"/>
      <c r="I26" s="681"/>
      <c r="J26" s="681"/>
      <c r="K26" s="681"/>
      <c r="L26" s="681"/>
      <c r="M26" s="681"/>
      <c r="N26" s="681"/>
      <c r="O26" s="681"/>
      <c r="P26" s="681"/>
      <c r="Q26" s="681"/>
      <c r="R26" s="681"/>
      <c r="S26" s="681"/>
      <c r="T26" s="681"/>
      <c r="U26" s="681"/>
      <c r="V26" s="681"/>
      <c r="W26" s="681"/>
      <c r="X26" s="681"/>
      <c r="Y26" s="681"/>
      <c r="Z26" s="681"/>
      <c r="AA26" s="681"/>
      <c r="AB26" s="681"/>
      <c r="AC26" s="681"/>
      <c r="AD26" s="681"/>
      <c r="AE26" s="681"/>
      <c r="AF26" s="681"/>
      <c r="AG26" s="681"/>
      <c r="AH26" s="681"/>
      <c r="AI26" s="681"/>
      <c r="AJ26" s="681"/>
      <c r="AK26" s="681"/>
      <c r="AL26" s="681"/>
      <c r="AM26" s="681"/>
      <c r="AN26" s="681"/>
      <c r="AO26" s="681"/>
      <c r="AP26" s="681"/>
      <c r="AQ26" s="681"/>
      <c r="AR26" s="681"/>
      <c r="AS26" s="681"/>
      <c r="AT26" s="681"/>
      <c r="AU26" s="681"/>
      <c r="AV26" s="681"/>
      <c r="AW26" s="681"/>
      <c r="AX26" s="681"/>
      <c r="AY26" s="682"/>
    </row>
    <row r="27" spans="1:51" ht="9.75" customHeight="1" x14ac:dyDescent="0.25">
      <c r="A27" s="683"/>
      <c r="B27" s="684"/>
      <c r="C27" s="684"/>
      <c r="D27" s="684"/>
      <c r="E27" s="684"/>
      <c r="F27" s="684"/>
      <c r="G27" s="684"/>
      <c r="H27" s="684"/>
      <c r="I27" s="684"/>
      <c r="J27" s="684"/>
      <c r="K27" s="684"/>
      <c r="L27" s="684"/>
      <c r="M27" s="684"/>
      <c r="N27" s="684"/>
      <c r="O27" s="684"/>
      <c r="P27" s="684"/>
      <c r="Q27" s="684"/>
      <c r="R27" s="684"/>
      <c r="S27" s="684"/>
      <c r="T27" s="684"/>
      <c r="U27" s="684"/>
      <c r="V27" s="684"/>
      <c r="W27" s="684"/>
      <c r="X27" s="684"/>
      <c r="Y27" s="684"/>
      <c r="Z27" s="684"/>
      <c r="AA27" s="684"/>
      <c r="AB27" s="684"/>
      <c r="AC27" s="684"/>
      <c r="AD27" s="684"/>
      <c r="AE27" s="684"/>
      <c r="AF27" s="684"/>
      <c r="AG27" s="684"/>
      <c r="AH27" s="684"/>
      <c r="AI27" s="684"/>
      <c r="AJ27" s="684"/>
      <c r="AK27" s="684"/>
      <c r="AL27" s="684"/>
      <c r="AM27" s="684"/>
      <c r="AN27" s="684"/>
      <c r="AO27" s="684"/>
      <c r="AP27" s="684"/>
      <c r="AQ27" s="684"/>
      <c r="AR27" s="684"/>
      <c r="AS27" s="684"/>
      <c r="AT27" s="684"/>
      <c r="AU27" s="684"/>
      <c r="AV27" s="684"/>
      <c r="AW27" s="684"/>
      <c r="AX27" s="684"/>
      <c r="AY27" s="685"/>
    </row>
    <row r="28" spans="1:51" ht="9.75" customHeight="1" x14ac:dyDescent="0.25">
      <c r="A28" s="686"/>
      <c r="B28" s="687"/>
      <c r="C28" s="687"/>
      <c r="D28" s="687"/>
      <c r="E28" s="687"/>
      <c r="F28" s="687"/>
      <c r="G28" s="687"/>
      <c r="H28" s="687"/>
      <c r="I28" s="687"/>
      <c r="J28" s="687"/>
      <c r="K28" s="687"/>
      <c r="L28" s="687"/>
      <c r="M28" s="687"/>
      <c r="N28" s="687"/>
      <c r="O28" s="687"/>
      <c r="P28" s="687"/>
      <c r="Q28" s="687"/>
      <c r="R28" s="687"/>
      <c r="S28" s="687"/>
      <c r="T28" s="687"/>
      <c r="U28" s="687"/>
      <c r="V28" s="687"/>
      <c r="W28" s="687"/>
      <c r="X28" s="687"/>
      <c r="Y28" s="687"/>
      <c r="Z28" s="687"/>
      <c r="AA28" s="687"/>
      <c r="AB28" s="687"/>
      <c r="AC28" s="687"/>
      <c r="AD28" s="687"/>
      <c r="AE28" s="687"/>
      <c r="AF28" s="687"/>
      <c r="AG28" s="687"/>
      <c r="AH28" s="687"/>
      <c r="AI28" s="687"/>
      <c r="AJ28" s="687"/>
      <c r="AK28" s="687"/>
      <c r="AL28" s="687"/>
      <c r="AM28" s="687"/>
      <c r="AN28" s="687"/>
      <c r="AO28" s="687"/>
      <c r="AP28" s="687"/>
      <c r="AQ28" s="687"/>
      <c r="AR28" s="687"/>
      <c r="AS28" s="687"/>
      <c r="AT28" s="687"/>
      <c r="AU28" s="687"/>
      <c r="AV28" s="687"/>
      <c r="AW28" s="687"/>
      <c r="AX28" s="687"/>
      <c r="AY28" s="688"/>
    </row>
    <row r="29" spans="1:51" ht="9.75" customHeight="1" x14ac:dyDescent="0.25">
      <c r="A29" s="92"/>
      <c r="B29" s="54"/>
      <c r="C29" s="54"/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4"/>
      <c r="AE29" s="54"/>
      <c r="AF29" s="54"/>
      <c r="AG29" s="54"/>
      <c r="AH29" s="54"/>
      <c r="AI29" s="54"/>
      <c r="AJ29" s="54"/>
      <c r="AK29" s="54"/>
      <c r="AL29" s="54"/>
      <c r="AM29" s="54"/>
      <c r="AN29" s="54"/>
      <c r="AO29" s="54"/>
      <c r="AP29" s="54"/>
      <c r="AQ29" s="54"/>
      <c r="AR29" s="54"/>
      <c r="AS29" s="54"/>
      <c r="AT29" s="54"/>
      <c r="AU29" s="54"/>
      <c r="AV29" s="54"/>
      <c r="AW29" s="54"/>
      <c r="AX29" s="54"/>
      <c r="AY29" s="55"/>
    </row>
    <row r="30" spans="1:51" ht="9.75" customHeight="1" x14ac:dyDescent="0.25">
      <c r="A30" s="92"/>
      <c r="B30" s="657"/>
      <c r="C30" s="657"/>
      <c r="D30" s="657"/>
      <c r="E30" s="657"/>
      <c r="F30" s="657"/>
      <c r="G30" s="657"/>
      <c r="H30" s="657"/>
      <c r="I30" s="657"/>
      <c r="J30" s="657"/>
      <c r="K30" s="657"/>
      <c r="L30" s="657"/>
      <c r="M30" s="657"/>
      <c r="N30" s="657"/>
      <c r="O30" s="657"/>
      <c r="P30" s="657"/>
      <c r="Q30" s="657"/>
      <c r="R30" s="657"/>
      <c r="S30" s="657"/>
      <c r="T30" s="657"/>
      <c r="U30" s="657"/>
      <c r="V30" s="657"/>
      <c r="W30" s="657"/>
      <c r="X30" s="657"/>
      <c r="Y30" s="657"/>
      <c r="Z30" s="657"/>
      <c r="AA30" s="657"/>
      <c r="AB30" s="657"/>
      <c r="AC30" s="657"/>
      <c r="AD30" s="657"/>
      <c r="AE30" s="657"/>
      <c r="AF30" s="657"/>
      <c r="AG30" s="657"/>
      <c r="AH30" s="657"/>
      <c r="AI30" s="657"/>
      <c r="AJ30" s="657"/>
      <c r="AK30" s="657"/>
      <c r="AL30" s="657"/>
      <c r="AM30" s="657"/>
      <c r="AN30" s="657"/>
      <c r="AO30" s="657"/>
      <c r="AP30" s="657"/>
      <c r="AQ30" s="657"/>
      <c r="AR30" s="657"/>
      <c r="AS30" s="657"/>
      <c r="AT30" s="657"/>
      <c r="AU30" s="657"/>
      <c r="AV30" s="657"/>
      <c r="AW30" s="657"/>
      <c r="AX30" s="657"/>
      <c r="AY30" s="55"/>
    </row>
    <row r="31" spans="1:51" ht="9.75" customHeight="1" x14ac:dyDescent="0.25">
      <c r="A31" s="92"/>
      <c r="B31" s="657"/>
      <c r="C31" s="657"/>
      <c r="D31" s="657"/>
      <c r="E31" s="657"/>
      <c r="F31" s="657"/>
      <c r="G31" s="657"/>
      <c r="H31" s="657"/>
      <c r="I31" s="657"/>
      <c r="J31" s="657"/>
      <c r="K31" s="657"/>
      <c r="L31" s="657"/>
      <c r="M31" s="657"/>
      <c r="N31" s="657"/>
      <c r="O31" s="657"/>
      <c r="P31" s="657"/>
      <c r="Q31" s="657"/>
      <c r="R31" s="657"/>
      <c r="S31" s="657"/>
      <c r="T31" s="657"/>
      <c r="U31" s="657"/>
      <c r="V31" s="657"/>
      <c r="W31" s="657"/>
      <c r="X31" s="657"/>
      <c r="Y31" s="657"/>
      <c r="Z31" s="657"/>
      <c r="AA31" s="657"/>
      <c r="AB31" s="657"/>
      <c r="AC31" s="657"/>
      <c r="AD31" s="657"/>
      <c r="AE31" s="657"/>
      <c r="AF31" s="657"/>
      <c r="AG31" s="657"/>
      <c r="AH31" s="657"/>
      <c r="AI31" s="657"/>
      <c r="AJ31" s="657"/>
      <c r="AK31" s="657"/>
      <c r="AL31" s="657"/>
      <c r="AM31" s="657"/>
      <c r="AN31" s="657"/>
      <c r="AO31" s="657"/>
      <c r="AP31" s="657"/>
      <c r="AQ31" s="657"/>
      <c r="AR31" s="657"/>
      <c r="AS31" s="657"/>
      <c r="AT31" s="657"/>
      <c r="AU31" s="657"/>
      <c r="AV31" s="657"/>
      <c r="AW31" s="657"/>
      <c r="AX31" s="657"/>
      <c r="AY31" s="55"/>
    </row>
    <row r="32" spans="1:51" ht="9.75" customHeight="1" x14ac:dyDescent="0.25">
      <c r="A32" s="92"/>
      <c r="B32" s="657"/>
      <c r="C32" s="657"/>
      <c r="D32" s="657"/>
      <c r="E32" s="657"/>
      <c r="F32" s="657"/>
      <c r="G32" s="657"/>
      <c r="H32" s="657"/>
      <c r="I32" s="657"/>
      <c r="J32" s="657"/>
      <c r="K32" s="657"/>
      <c r="L32" s="657"/>
      <c r="M32" s="657"/>
      <c r="N32" s="657"/>
      <c r="O32" s="657"/>
      <c r="P32" s="657"/>
      <c r="Q32" s="657"/>
      <c r="R32" s="657"/>
      <c r="S32" s="657"/>
      <c r="T32" s="657"/>
      <c r="U32" s="657"/>
      <c r="V32" s="657"/>
      <c r="W32" s="657"/>
      <c r="X32" s="657"/>
      <c r="Y32" s="657"/>
      <c r="Z32" s="657"/>
      <c r="AA32" s="657"/>
      <c r="AB32" s="657"/>
      <c r="AC32" s="657"/>
      <c r="AD32" s="657"/>
      <c r="AE32" s="657"/>
      <c r="AF32" s="657"/>
      <c r="AG32" s="657"/>
      <c r="AH32" s="657"/>
      <c r="AI32" s="657"/>
      <c r="AJ32" s="657"/>
      <c r="AK32" s="657"/>
      <c r="AL32" s="657"/>
      <c r="AM32" s="657"/>
      <c r="AN32" s="657"/>
      <c r="AO32" s="657"/>
      <c r="AP32" s="657"/>
      <c r="AQ32" s="657"/>
      <c r="AR32" s="657"/>
      <c r="AS32" s="657"/>
      <c r="AT32" s="657"/>
      <c r="AU32" s="657"/>
      <c r="AV32" s="657"/>
      <c r="AW32" s="657"/>
      <c r="AX32" s="657"/>
      <c r="AY32" s="55"/>
    </row>
    <row r="33" spans="1:51" ht="9.75" customHeight="1" x14ac:dyDescent="0.25">
      <c r="A33" s="92"/>
      <c r="B33" s="54"/>
      <c r="C33" s="54"/>
      <c r="D33" s="54"/>
      <c r="E33" s="54"/>
      <c r="F33" s="54"/>
      <c r="G33" s="54"/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  <c r="AA33" s="54"/>
      <c r="AB33" s="54"/>
      <c r="AC33" s="54"/>
      <c r="AD33" s="54"/>
      <c r="AE33" s="54"/>
      <c r="AF33" s="54"/>
      <c r="AG33" s="54"/>
      <c r="AH33" s="54"/>
      <c r="AI33" s="54"/>
      <c r="AJ33" s="54"/>
      <c r="AK33" s="54"/>
      <c r="AL33" s="54"/>
      <c r="AM33" s="54"/>
      <c r="AN33" s="54"/>
      <c r="AO33" s="54"/>
      <c r="AP33" s="54"/>
      <c r="AQ33" s="54"/>
      <c r="AR33" s="54"/>
      <c r="AS33" s="54"/>
      <c r="AT33" s="54"/>
      <c r="AU33" s="54"/>
      <c r="AV33" s="54"/>
      <c r="AW33" s="54"/>
      <c r="AX33" s="54"/>
      <c r="AY33" s="55"/>
    </row>
    <row r="34" spans="1:51" ht="9.75" customHeight="1" x14ac:dyDescent="0.25">
      <c r="A34" s="680" t="s">
        <v>165</v>
      </c>
      <c r="B34" s="681"/>
      <c r="C34" s="681"/>
      <c r="D34" s="681"/>
      <c r="E34" s="681"/>
      <c r="F34" s="681"/>
      <c r="G34" s="681"/>
      <c r="H34" s="681"/>
      <c r="I34" s="681"/>
      <c r="J34" s="681"/>
      <c r="K34" s="681"/>
      <c r="L34" s="681"/>
      <c r="M34" s="681"/>
      <c r="N34" s="681"/>
      <c r="O34" s="681"/>
      <c r="P34" s="681"/>
      <c r="Q34" s="681"/>
      <c r="R34" s="681"/>
      <c r="S34" s="681"/>
      <c r="T34" s="681"/>
      <c r="U34" s="681"/>
      <c r="V34" s="681"/>
      <c r="W34" s="681"/>
      <c r="X34" s="681"/>
      <c r="Y34" s="681"/>
      <c r="Z34" s="681"/>
      <c r="AA34" s="681"/>
      <c r="AB34" s="681"/>
      <c r="AC34" s="681"/>
      <c r="AD34" s="681"/>
      <c r="AE34" s="681"/>
      <c r="AF34" s="681"/>
      <c r="AG34" s="681"/>
      <c r="AH34" s="681"/>
      <c r="AI34" s="681"/>
      <c r="AJ34" s="681"/>
      <c r="AK34" s="681"/>
      <c r="AL34" s="681"/>
      <c r="AM34" s="681"/>
      <c r="AN34" s="681"/>
      <c r="AO34" s="681"/>
      <c r="AP34" s="681"/>
      <c r="AQ34" s="681"/>
      <c r="AR34" s="681"/>
      <c r="AS34" s="681"/>
      <c r="AT34" s="681"/>
      <c r="AU34" s="681"/>
      <c r="AV34" s="681"/>
      <c r="AW34" s="681"/>
      <c r="AX34" s="681"/>
      <c r="AY34" s="682"/>
    </row>
    <row r="35" spans="1:51" ht="9.75" customHeight="1" x14ac:dyDescent="0.25">
      <c r="A35" s="683"/>
      <c r="B35" s="684"/>
      <c r="C35" s="684"/>
      <c r="D35" s="684"/>
      <c r="E35" s="684"/>
      <c r="F35" s="684"/>
      <c r="G35" s="684"/>
      <c r="H35" s="684"/>
      <c r="I35" s="684"/>
      <c r="J35" s="684"/>
      <c r="K35" s="684"/>
      <c r="L35" s="684"/>
      <c r="M35" s="684"/>
      <c r="N35" s="684"/>
      <c r="O35" s="684"/>
      <c r="P35" s="684"/>
      <c r="Q35" s="684"/>
      <c r="R35" s="684"/>
      <c r="S35" s="684"/>
      <c r="T35" s="684"/>
      <c r="U35" s="684"/>
      <c r="V35" s="684"/>
      <c r="W35" s="684"/>
      <c r="X35" s="684"/>
      <c r="Y35" s="684"/>
      <c r="Z35" s="684"/>
      <c r="AA35" s="684"/>
      <c r="AB35" s="684"/>
      <c r="AC35" s="684"/>
      <c r="AD35" s="684"/>
      <c r="AE35" s="684"/>
      <c r="AF35" s="684"/>
      <c r="AG35" s="684"/>
      <c r="AH35" s="684"/>
      <c r="AI35" s="684"/>
      <c r="AJ35" s="684"/>
      <c r="AK35" s="684"/>
      <c r="AL35" s="684"/>
      <c r="AM35" s="684"/>
      <c r="AN35" s="684"/>
      <c r="AO35" s="684"/>
      <c r="AP35" s="684"/>
      <c r="AQ35" s="684"/>
      <c r="AR35" s="684"/>
      <c r="AS35" s="684"/>
      <c r="AT35" s="684"/>
      <c r="AU35" s="684"/>
      <c r="AV35" s="684"/>
      <c r="AW35" s="684"/>
      <c r="AX35" s="684"/>
      <c r="AY35" s="685"/>
    </row>
    <row r="36" spans="1:51" ht="9.75" customHeight="1" x14ac:dyDescent="0.25">
      <c r="A36" s="686"/>
      <c r="B36" s="687"/>
      <c r="C36" s="687"/>
      <c r="D36" s="687"/>
      <c r="E36" s="687"/>
      <c r="F36" s="687"/>
      <c r="G36" s="687"/>
      <c r="H36" s="687"/>
      <c r="I36" s="687"/>
      <c r="J36" s="687"/>
      <c r="K36" s="687"/>
      <c r="L36" s="687"/>
      <c r="M36" s="687"/>
      <c r="N36" s="687"/>
      <c r="O36" s="687"/>
      <c r="P36" s="687"/>
      <c r="Q36" s="687"/>
      <c r="R36" s="687"/>
      <c r="S36" s="687"/>
      <c r="T36" s="687"/>
      <c r="U36" s="687"/>
      <c r="V36" s="687"/>
      <c r="W36" s="687"/>
      <c r="X36" s="687"/>
      <c r="Y36" s="687"/>
      <c r="Z36" s="687"/>
      <c r="AA36" s="687"/>
      <c r="AB36" s="687"/>
      <c r="AC36" s="687"/>
      <c r="AD36" s="687"/>
      <c r="AE36" s="687"/>
      <c r="AF36" s="687"/>
      <c r="AG36" s="687"/>
      <c r="AH36" s="687"/>
      <c r="AI36" s="687"/>
      <c r="AJ36" s="687"/>
      <c r="AK36" s="687"/>
      <c r="AL36" s="687"/>
      <c r="AM36" s="687"/>
      <c r="AN36" s="687"/>
      <c r="AO36" s="687"/>
      <c r="AP36" s="687"/>
      <c r="AQ36" s="687"/>
      <c r="AR36" s="687"/>
      <c r="AS36" s="687"/>
      <c r="AT36" s="687"/>
      <c r="AU36" s="687"/>
      <c r="AV36" s="687"/>
      <c r="AW36" s="687"/>
      <c r="AX36" s="687"/>
      <c r="AY36" s="688"/>
    </row>
    <row r="37" spans="1:51" ht="9.75" customHeight="1" x14ac:dyDescent="0.25">
      <c r="A37" s="92"/>
      <c r="B37" s="54"/>
      <c r="C37" s="54"/>
      <c r="D37" s="54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4"/>
      <c r="AE37" s="54"/>
      <c r="AF37" s="54"/>
      <c r="AG37" s="54"/>
      <c r="AH37" s="54"/>
      <c r="AI37" s="54"/>
      <c r="AJ37" s="54"/>
      <c r="AK37" s="54"/>
      <c r="AL37" s="54"/>
      <c r="AM37" s="54"/>
      <c r="AN37" s="54"/>
      <c r="AO37" s="54"/>
      <c r="AP37" s="54"/>
      <c r="AQ37" s="54"/>
      <c r="AR37" s="54"/>
      <c r="AS37" s="54"/>
      <c r="AT37" s="54"/>
      <c r="AU37" s="54"/>
      <c r="AV37" s="54"/>
      <c r="AW37" s="54"/>
      <c r="AX37" s="54"/>
      <c r="AY37" s="55"/>
    </row>
    <row r="38" spans="1:51" ht="9.75" customHeight="1" x14ac:dyDescent="0.25">
      <c r="A38" s="92"/>
      <c r="B38" s="657"/>
      <c r="C38" s="657"/>
      <c r="D38" s="657"/>
      <c r="E38" s="657"/>
      <c r="F38" s="657"/>
      <c r="G38" s="657"/>
      <c r="H38" s="657"/>
      <c r="I38" s="657"/>
      <c r="J38" s="657"/>
      <c r="K38" s="657"/>
      <c r="L38" s="657"/>
      <c r="M38" s="657"/>
      <c r="N38" s="657"/>
      <c r="O38" s="657"/>
      <c r="P38" s="657"/>
      <c r="Q38" s="657"/>
      <c r="R38" s="657"/>
      <c r="S38" s="657"/>
      <c r="T38" s="657"/>
      <c r="U38" s="657"/>
      <c r="V38" s="657"/>
      <c r="W38" s="657"/>
      <c r="X38" s="657"/>
      <c r="Y38" s="657"/>
      <c r="Z38" s="657"/>
      <c r="AA38" s="657"/>
      <c r="AB38" s="657"/>
      <c r="AC38" s="657"/>
      <c r="AD38" s="657"/>
      <c r="AE38" s="657"/>
      <c r="AF38" s="657"/>
      <c r="AG38" s="657"/>
      <c r="AH38" s="657"/>
      <c r="AI38" s="657"/>
      <c r="AJ38" s="657"/>
      <c r="AK38" s="657"/>
      <c r="AL38" s="657"/>
      <c r="AM38" s="657"/>
      <c r="AN38" s="657"/>
      <c r="AO38" s="657"/>
      <c r="AP38" s="657"/>
      <c r="AQ38" s="657"/>
      <c r="AR38" s="657"/>
      <c r="AS38" s="657"/>
      <c r="AT38" s="657"/>
      <c r="AU38" s="657"/>
      <c r="AV38" s="657"/>
      <c r="AW38" s="657"/>
      <c r="AX38" s="657"/>
      <c r="AY38" s="55"/>
    </row>
    <row r="39" spans="1:51" ht="9.75" customHeight="1" x14ac:dyDescent="0.25">
      <c r="A39" s="92"/>
      <c r="B39" s="657"/>
      <c r="C39" s="657"/>
      <c r="D39" s="657"/>
      <c r="E39" s="657"/>
      <c r="F39" s="657"/>
      <c r="G39" s="657"/>
      <c r="H39" s="657"/>
      <c r="I39" s="657"/>
      <c r="J39" s="657"/>
      <c r="K39" s="657"/>
      <c r="L39" s="657"/>
      <c r="M39" s="657"/>
      <c r="N39" s="657"/>
      <c r="O39" s="657"/>
      <c r="P39" s="657"/>
      <c r="Q39" s="657"/>
      <c r="R39" s="657"/>
      <c r="S39" s="657"/>
      <c r="T39" s="657"/>
      <c r="U39" s="657"/>
      <c r="V39" s="657"/>
      <c r="W39" s="657"/>
      <c r="X39" s="657"/>
      <c r="Y39" s="657"/>
      <c r="Z39" s="657"/>
      <c r="AA39" s="657"/>
      <c r="AB39" s="657"/>
      <c r="AC39" s="657"/>
      <c r="AD39" s="657"/>
      <c r="AE39" s="657"/>
      <c r="AF39" s="657"/>
      <c r="AG39" s="657"/>
      <c r="AH39" s="657"/>
      <c r="AI39" s="657"/>
      <c r="AJ39" s="657"/>
      <c r="AK39" s="657"/>
      <c r="AL39" s="657"/>
      <c r="AM39" s="657"/>
      <c r="AN39" s="657"/>
      <c r="AO39" s="657"/>
      <c r="AP39" s="657"/>
      <c r="AQ39" s="657"/>
      <c r="AR39" s="657"/>
      <c r="AS39" s="657"/>
      <c r="AT39" s="657"/>
      <c r="AU39" s="657"/>
      <c r="AV39" s="657"/>
      <c r="AW39" s="657"/>
      <c r="AX39" s="657"/>
      <c r="AY39" s="55"/>
    </row>
    <row r="40" spans="1:51" ht="9.75" customHeight="1" x14ac:dyDescent="0.25">
      <c r="A40" s="92"/>
      <c r="B40" s="657"/>
      <c r="C40" s="657"/>
      <c r="D40" s="657"/>
      <c r="E40" s="657"/>
      <c r="F40" s="657"/>
      <c r="G40" s="657"/>
      <c r="H40" s="657"/>
      <c r="I40" s="657"/>
      <c r="J40" s="657"/>
      <c r="K40" s="657"/>
      <c r="L40" s="657"/>
      <c r="M40" s="657"/>
      <c r="N40" s="657"/>
      <c r="O40" s="657"/>
      <c r="P40" s="657"/>
      <c r="Q40" s="657"/>
      <c r="R40" s="657"/>
      <c r="S40" s="657"/>
      <c r="T40" s="657"/>
      <c r="U40" s="657"/>
      <c r="V40" s="657"/>
      <c r="W40" s="657"/>
      <c r="X40" s="657"/>
      <c r="Y40" s="657"/>
      <c r="Z40" s="657"/>
      <c r="AA40" s="657"/>
      <c r="AB40" s="657"/>
      <c r="AC40" s="657"/>
      <c r="AD40" s="657"/>
      <c r="AE40" s="657"/>
      <c r="AF40" s="657"/>
      <c r="AG40" s="657"/>
      <c r="AH40" s="657"/>
      <c r="AI40" s="657"/>
      <c r="AJ40" s="657"/>
      <c r="AK40" s="657"/>
      <c r="AL40" s="657"/>
      <c r="AM40" s="657"/>
      <c r="AN40" s="657"/>
      <c r="AO40" s="657"/>
      <c r="AP40" s="657"/>
      <c r="AQ40" s="657"/>
      <c r="AR40" s="657"/>
      <c r="AS40" s="657"/>
      <c r="AT40" s="657"/>
      <c r="AU40" s="657"/>
      <c r="AV40" s="657"/>
      <c r="AW40" s="657"/>
      <c r="AX40" s="657"/>
      <c r="AY40" s="55"/>
    </row>
    <row r="41" spans="1:51" ht="9.75" customHeight="1" x14ac:dyDescent="0.25">
      <c r="A41" s="92"/>
      <c r="B41" s="54"/>
      <c r="C41" s="54"/>
      <c r="D41" s="54"/>
      <c r="E41" s="54"/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4"/>
      <c r="AE41" s="54"/>
      <c r="AF41" s="54"/>
      <c r="AG41" s="54"/>
      <c r="AH41" s="54"/>
      <c r="AI41" s="54"/>
      <c r="AJ41" s="54"/>
      <c r="AK41" s="54"/>
      <c r="AL41" s="54"/>
      <c r="AM41" s="54"/>
      <c r="AN41" s="54"/>
      <c r="AO41" s="54"/>
      <c r="AP41" s="54"/>
      <c r="AQ41" s="54"/>
      <c r="AR41" s="54"/>
      <c r="AS41" s="54"/>
      <c r="AT41" s="54"/>
      <c r="AU41" s="54"/>
      <c r="AV41" s="54"/>
      <c r="AW41" s="54"/>
      <c r="AX41" s="54"/>
      <c r="AY41" s="55"/>
    </row>
    <row r="42" spans="1:51" ht="9.75" customHeight="1" x14ac:dyDescent="0.25">
      <c r="A42" s="680" t="s">
        <v>166</v>
      </c>
      <c r="B42" s="681"/>
      <c r="C42" s="681"/>
      <c r="D42" s="681"/>
      <c r="E42" s="681"/>
      <c r="F42" s="681"/>
      <c r="G42" s="681"/>
      <c r="H42" s="681"/>
      <c r="I42" s="681"/>
      <c r="J42" s="681"/>
      <c r="K42" s="681"/>
      <c r="L42" s="681"/>
      <c r="M42" s="681"/>
      <c r="N42" s="681"/>
      <c r="O42" s="681"/>
      <c r="P42" s="681"/>
      <c r="Q42" s="681"/>
      <c r="R42" s="681"/>
      <c r="S42" s="681"/>
      <c r="T42" s="681"/>
      <c r="U42" s="681"/>
      <c r="V42" s="681"/>
      <c r="W42" s="681"/>
      <c r="X42" s="681"/>
      <c r="Y42" s="681"/>
      <c r="Z42" s="681"/>
      <c r="AA42" s="681"/>
      <c r="AB42" s="681"/>
      <c r="AC42" s="681"/>
      <c r="AD42" s="681"/>
      <c r="AE42" s="681"/>
      <c r="AF42" s="681"/>
      <c r="AG42" s="681"/>
      <c r="AH42" s="681"/>
      <c r="AI42" s="681"/>
      <c r="AJ42" s="681"/>
      <c r="AK42" s="681"/>
      <c r="AL42" s="681"/>
      <c r="AM42" s="681"/>
      <c r="AN42" s="681"/>
      <c r="AO42" s="681"/>
      <c r="AP42" s="681"/>
      <c r="AQ42" s="681"/>
      <c r="AR42" s="681"/>
      <c r="AS42" s="681"/>
      <c r="AT42" s="681"/>
      <c r="AU42" s="681"/>
      <c r="AV42" s="681"/>
      <c r="AW42" s="681"/>
      <c r="AX42" s="681"/>
      <c r="AY42" s="682"/>
    </row>
    <row r="43" spans="1:51" ht="9.75" customHeight="1" x14ac:dyDescent="0.25">
      <c r="A43" s="683"/>
      <c r="B43" s="684"/>
      <c r="C43" s="684"/>
      <c r="D43" s="684"/>
      <c r="E43" s="684"/>
      <c r="F43" s="684"/>
      <c r="G43" s="684"/>
      <c r="H43" s="684"/>
      <c r="I43" s="684"/>
      <c r="J43" s="684"/>
      <c r="K43" s="684"/>
      <c r="L43" s="684"/>
      <c r="M43" s="684"/>
      <c r="N43" s="684"/>
      <c r="O43" s="684"/>
      <c r="P43" s="684"/>
      <c r="Q43" s="684"/>
      <c r="R43" s="684"/>
      <c r="S43" s="684"/>
      <c r="T43" s="684"/>
      <c r="U43" s="684"/>
      <c r="V43" s="684"/>
      <c r="W43" s="684"/>
      <c r="X43" s="684"/>
      <c r="Y43" s="684"/>
      <c r="Z43" s="684"/>
      <c r="AA43" s="684"/>
      <c r="AB43" s="684"/>
      <c r="AC43" s="684"/>
      <c r="AD43" s="684"/>
      <c r="AE43" s="684"/>
      <c r="AF43" s="684"/>
      <c r="AG43" s="684"/>
      <c r="AH43" s="684"/>
      <c r="AI43" s="684"/>
      <c r="AJ43" s="684"/>
      <c r="AK43" s="684"/>
      <c r="AL43" s="684"/>
      <c r="AM43" s="684"/>
      <c r="AN43" s="684"/>
      <c r="AO43" s="684"/>
      <c r="AP43" s="684"/>
      <c r="AQ43" s="684"/>
      <c r="AR43" s="684"/>
      <c r="AS43" s="684"/>
      <c r="AT43" s="684"/>
      <c r="AU43" s="684"/>
      <c r="AV43" s="684"/>
      <c r="AW43" s="684"/>
      <c r="AX43" s="684"/>
      <c r="AY43" s="685"/>
    </row>
    <row r="44" spans="1:51" ht="9.75" customHeight="1" x14ac:dyDescent="0.25">
      <c r="A44" s="686"/>
      <c r="B44" s="687"/>
      <c r="C44" s="687"/>
      <c r="D44" s="687"/>
      <c r="E44" s="687"/>
      <c r="F44" s="687"/>
      <c r="G44" s="687"/>
      <c r="H44" s="687"/>
      <c r="I44" s="687"/>
      <c r="J44" s="687"/>
      <c r="K44" s="687"/>
      <c r="L44" s="687"/>
      <c r="M44" s="687"/>
      <c r="N44" s="687"/>
      <c r="O44" s="687"/>
      <c r="P44" s="687"/>
      <c r="Q44" s="687"/>
      <c r="R44" s="687"/>
      <c r="S44" s="687"/>
      <c r="T44" s="687"/>
      <c r="U44" s="687"/>
      <c r="V44" s="687"/>
      <c r="W44" s="687"/>
      <c r="X44" s="687"/>
      <c r="Y44" s="687"/>
      <c r="Z44" s="687"/>
      <c r="AA44" s="687"/>
      <c r="AB44" s="687"/>
      <c r="AC44" s="687"/>
      <c r="AD44" s="687"/>
      <c r="AE44" s="687"/>
      <c r="AF44" s="687"/>
      <c r="AG44" s="687"/>
      <c r="AH44" s="687"/>
      <c r="AI44" s="687"/>
      <c r="AJ44" s="687"/>
      <c r="AK44" s="687"/>
      <c r="AL44" s="687"/>
      <c r="AM44" s="687"/>
      <c r="AN44" s="687"/>
      <c r="AO44" s="687"/>
      <c r="AP44" s="687"/>
      <c r="AQ44" s="687"/>
      <c r="AR44" s="687"/>
      <c r="AS44" s="687"/>
      <c r="AT44" s="687"/>
      <c r="AU44" s="687"/>
      <c r="AV44" s="687"/>
      <c r="AW44" s="687"/>
      <c r="AX44" s="687"/>
      <c r="AY44" s="688"/>
    </row>
    <row r="45" spans="1:51" ht="9.75" customHeight="1" x14ac:dyDescent="0.25">
      <c r="A45" s="92"/>
      <c r="B45" s="54"/>
      <c r="C45" s="54"/>
      <c r="D45" s="54"/>
      <c r="E45" s="54"/>
      <c r="F45" s="54"/>
      <c r="G45" s="54"/>
      <c r="H45" s="54"/>
      <c r="I45" s="54"/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54"/>
      <c r="AA45" s="54"/>
      <c r="AB45" s="54"/>
      <c r="AC45" s="54"/>
      <c r="AD45" s="54"/>
      <c r="AE45" s="54"/>
      <c r="AF45" s="54"/>
      <c r="AG45" s="54"/>
      <c r="AH45" s="54"/>
      <c r="AI45" s="54"/>
      <c r="AJ45" s="54"/>
      <c r="AK45" s="54"/>
      <c r="AL45" s="54"/>
      <c r="AM45" s="54"/>
      <c r="AN45" s="54"/>
      <c r="AO45" s="54"/>
      <c r="AP45" s="54"/>
      <c r="AQ45" s="54"/>
      <c r="AR45" s="54"/>
      <c r="AS45" s="54"/>
      <c r="AT45" s="54"/>
      <c r="AU45" s="54"/>
      <c r="AV45" s="54"/>
      <c r="AW45" s="54"/>
      <c r="AX45" s="54"/>
      <c r="AY45" s="55"/>
    </row>
    <row r="46" spans="1:51" ht="9.75" customHeight="1" x14ac:dyDescent="0.25">
      <c r="A46" s="92"/>
      <c r="B46" s="657"/>
      <c r="C46" s="657"/>
      <c r="D46" s="657"/>
      <c r="E46" s="657"/>
      <c r="F46" s="657"/>
      <c r="G46" s="657"/>
      <c r="H46" s="657"/>
      <c r="I46" s="657"/>
      <c r="J46" s="657"/>
      <c r="K46" s="657"/>
      <c r="L46" s="657"/>
      <c r="M46" s="657"/>
      <c r="N46" s="657"/>
      <c r="O46" s="657"/>
      <c r="P46" s="657"/>
      <c r="Q46" s="657"/>
      <c r="R46" s="657"/>
      <c r="S46" s="657"/>
      <c r="T46" s="657"/>
      <c r="U46" s="657"/>
      <c r="V46" s="657"/>
      <c r="W46" s="657"/>
      <c r="X46" s="657"/>
      <c r="Y46" s="657"/>
      <c r="Z46" s="657"/>
      <c r="AA46" s="657"/>
      <c r="AB46" s="657"/>
      <c r="AC46" s="657"/>
      <c r="AD46" s="657"/>
      <c r="AE46" s="657"/>
      <c r="AF46" s="657"/>
      <c r="AG46" s="657"/>
      <c r="AH46" s="657"/>
      <c r="AI46" s="657"/>
      <c r="AJ46" s="657"/>
      <c r="AK46" s="657"/>
      <c r="AL46" s="657"/>
      <c r="AM46" s="657"/>
      <c r="AN46" s="657"/>
      <c r="AO46" s="657"/>
      <c r="AP46" s="657"/>
      <c r="AQ46" s="657"/>
      <c r="AR46" s="657"/>
      <c r="AS46" s="657"/>
      <c r="AT46" s="657"/>
      <c r="AU46" s="657"/>
      <c r="AV46" s="657"/>
      <c r="AW46" s="657"/>
      <c r="AX46" s="657"/>
      <c r="AY46" s="55"/>
    </row>
    <row r="47" spans="1:51" ht="9.75" customHeight="1" x14ac:dyDescent="0.25">
      <c r="A47" s="92"/>
      <c r="B47" s="657"/>
      <c r="C47" s="657"/>
      <c r="D47" s="657"/>
      <c r="E47" s="657"/>
      <c r="F47" s="657"/>
      <c r="G47" s="657"/>
      <c r="H47" s="657"/>
      <c r="I47" s="657"/>
      <c r="J47" s="657"/>
      <c r="K47" s="657"/>
      <c r="L47" s="657"/>
      <c r="M47" s="657"/>
      <c r="N47" s="657"/>
      <c r="O47" s="657"/>
      <c r="P47" s="657"/>
      <c r="Q47" s="657"/>
      <c r="R47" s="657"/>
      <c r="S47" s="657"/>
      <c r="T47" s="657"/>
      <c r="U47" s="657"/>
      <c r="V47" s="657"/>
      <c r="W47" s="657"/>
      <c r="X47" s="657"/>
      <c r="Y47" s="657"/>
      <c r="Z47" s="657"/>
      <c r="AA47" s="657"/>
      <c r="AB47" s="657"/>
      <c r="AC47" s="657"/>
      <c r="AD47" s="657"/>
      <c r="AE47" s="657"/>
      <c r="AF47" s="657"/>
      <c r="AG47" s="657"/>
      <c r="AH47" s="657"/>
      <c r="AI47" s="657"/>
      <c r="AJ47" s="657"/>
      <c r="AK47" s="657"/>
      <c r="AL47" s="657"/>
      <c r="AM47" s="657"/>
      <c r="AN47" s="657"/>
      <c r="AO47" s="657"/>
      <c r="AP47" s="657"/>
      <c r="AQ47" s="657"/>
      <c r="AR47" s="657"/>
      <c r="AS47" s="657"/>
      <c r="AT47" s="657"/>
      <c r="AU47" s="657"/>
      <c r="AV47" s="657"/>
      <c r="AW47" s="657"/>
      <c r="AX47" s="657"/>
      <c r="AY47" s="55"/>
    </row>
    <row r="48" spans="1:51" ht="9.75" customHeight="1" x14ac:dyDescent="0.25">
      <c r="A48" s="92"/>
      <c r="B48" s="657"/>
      <c r="C48" s="657"/>
      <c r="D48" s="657"/>
      <c r="E48" s="657"/>
      <c r="F48" s="657"/>
      <c r="G48" s="657"/>
      <c r="H48" s="657"/>
      <c r="I48" s="657"/>
      <c r="J48" s="657"/>
      <c r="K48" s="657"/>
      <c r="L48" s="657"/>
      <c r="M48" s="657"/>
      <c r="N48" s="657"/>
      <c r="O48" s="657"/>
      <c r="P48" s="657"/>
      <c r="Q48" s="657"/>
      <c r="R48" s="657"/>
      <c r="S48" s="657"/>
      <c r="T48" s="657"/>
      <c r="U48" s="657"/>
      <c r="V48" s="657"/>
      <c r="W48" s="657"/>
      <c r="X48" s="657"/>
      <c r="Y48" s="657"/>
      <c r="Z48" s="657"/>
      <c r="AA48" s="657"/>
      <c r="AB48" s="657"/>
      <c r="AC48" s="657"/>
      <c r="AD48" s="657"/>
      <c r="AE48" s="657"/>
      <c r="AF48" s="657"/>
      <c r="AG48" s="657"/>
      <c r="AH48" s="657"/>
      <c r="AI48" s="657"/>
      <c r="AJ48" s="657"/>
      <c r="AK48" s="657"/>
      <c r="AL48" s="657"/>
      <c r="AM48" s="657"/>
      <c r="AN48" s="657"/>
      <c r="AO48" s="657"/>
      <c r="AP48" s="657"/>
      <c r="AQ48" s="657"/>
      <c r="AR48" s="657"/>
      <c r="AS48" s="657"/>
      <c r="AT48" s="657"/>
      <c r="AU48" s="657"/>
      <c r="AV48" s="657"/>
      <c r="AW48" s="657"/>
      <c r="AX48" s="657"/>
      <c r="AY48" s="55"/>
    </row>
    <row r="49" spans="1:51" ht="9.75" customHeight="1" x14ac:dyDescent="0.25">
      <c r="A49" s="99"/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  <c r="AA49" s="49"/>
      <c r="AB49" s="49"/>
      <c r="AC49" s="49"/>
      <c r="AD49" s="49"/>
      <c r="AE49" s="49"/>
      <c r="AF49" s="49"/>
      <c r="AG49" s="49"/>
      <c r="AH49" s="49"/>
      <c r="AI49" s="49"/>
      <c r="AJ49" s="49"/>
      <c r="AK49" s="49"/>
      <c r="AL49" s="49"/>
      <c r="AM49" s="49"/>
      <c r="AN49" s="49"/>
      <c r="AO49" s="49"/>
      <c r="AP49" s="49"/>
      <c r="AQ49" s="49"/>
      <c r="AR49" s="49"/>
      <c r="AS49" s="49"/>
      <c r="AT49" s="49"/>
      <c r="AU49" s="49"/>
      <c r="AV49" s="49"/>
      <c r="AW49" s="49"/>
      <c r="AX49" s="49"/>
      <c r="AY49" s="83"/>
    </row>
  </sheetData>
  <mergeCells count="142">
    <mergeCell ref="A1:Z2"/>
    <mergeCell ref="AS23:AV24"/>
    <mergeCell ref="AW23:AY24"/>
    <mergeCell ref="B30:AX32"/>
    <mergeCell ref="B38:AX40"/>
    <mergeCell ref="B46:AX48"/>
    <mergeCell ref="J11:M12"/>
    <mergeCell ref="J13:M14"/>
    <mergeCell ref="J16:M17"/>
    <mergeCell ref="J18:M19"/>
    <mergeCell ref="J21:M22"/>
    <mergeCell ref="AN11:AQ13"/>
    <mergeCell ref="AN16:AQ18"/>
    <mergeCell ref="AN21:AQ23"/>
    <mergeCell ref="AF18:AG19"/>
    <mergeCell ref="AF13:AG14"/>
    <mergeCell ref="AB23:AC24"/>
    <mergeCell ref="AE18:AE19"/>
    <mergeCell ref="AH18:AH19"/>
    <mergeCell ref="AI15:AI16"/>
    <mergeCell ref="AF23:AG24"/>
    <mergeCell ref="T10:U11"/>
    <mergeCell ref="P23:Q24"/>
    <mergeCell ref="P18:Q19"/>
    <mergeCell ref="P13:Q14"/>
    <mergeCell ref="AJ15:AK16"/>
    <mergeCell ref="AJ23:AK24"/>
    <mergeCell ref="AJ20:AK21"/>
    <mergeCell ref="AJ18:AK19"/>
    <mergeCell ref="S20:S21"/>
    <mergeCell ref="AL23:AL24"/>
    <mergeCell ref="AI18:AI19"/>
    <mergeCell ref="X23:Y24"/>
    <mergeCell ref="X18:Y19"/>
    <mergeCell ref="X13:Y14"/>
    <mergeCell ref="AE20:AH21"/>
    <mergeCell ref="AA18:AA19"/>
    <mergeCell ref="AI20:AI21"/>
    <mergeCell ref="AL20:AL21"/>
    <mergeCell ref="AL18:AL19"/>
    <mergeCell ref="A26:AY28"/>
    <mergeCell ref="A34:AY36"/>
    <mergeCell ref="A42:AY44"/>
    <mergeCell ref="Z23:Z24"/>
    <mergeCell ref="AA23:AA24"/>
    <mergeCell ref="AD23:AD24"/>
    <mergeCell ref="AE23:AE24"/>
    <mergeCell ref="AH23:AH24"/>
    <mergeCell ref="J23:M24"/>
    <mergeCell ref="AI23:AI24"/>
    <mergeCell ref="I23:I24"/>
    <mergeCell ref="N23:N24"/>
    <mergeCell ref="O23:O24"/>
    <mergeCell ref="R23:R24"/>
    <mergeCell ref="S23:V24"/>
    <mergeCell ref="W23:W24"/>
    <mergeCell ref="AS21:AY22"/>
    <mergeCell ref="E22:F22"/>
    <mergeCell ref="O22:R22"/>
    <mergeCell ref="S22:V22"/>
    <mergeCell ref="W22:Z22"/>
    <mergeCell ref="AA22:AD22"/>
    <mergeCell ref="AE22:AH22"/>
    <mergeCell ref="AI22:AL22"/>
    <mergeCell ref="T20:U21"/>
    <mergeCell ref="O20:R21"/>
    <mergeCell ref="V20:V21"/>
    <mergeCell ref="W20:Z21"/>
    <mergeCell ref="AA20:AD21"/>
    <mergeCell ref="AB18:AC19"/>
    <mergeCell ref="N18:N19"/>
    <mergeCell ref="O18:O19"/>
    <mergeCell ref="R18:R19"/>
    <mergeCell ref="S18:V19"/>
    <mergeCell ref="W18:W19"/>
    <mergeCell ref="AS15:AY16"/>
    <mergeCell ref="E17:F17"/>
    <mergeCell ref="O17:R17"/>
    <mergeCell ref="S17:V17"/>
    <mergeCell ref="W17:Z17"/>
    <mergeCell ref="AA17:AD17"/>
    <mergeCell ref="AE17:AH17"/>
    <mergeCell ref="AI17:AL17"/>
    <mergeCell ref="AS17:AX18"/>
    <mergeCell ref="AL15:AL16"/>
    <mergeCell ref="O15:R16"/>
    <mergeCell ref="S15:S16"/>
    <mergeCell ref="V15:V16"/>
    <mergeCell ref="W15:Z16"/>
    <mergeCell ref="AA15:AD16"/>
    <mergeCell ref="Z18:Z19"/>
    <mergeCell ref="AD18:AD19"/>
    <mergeCell ref="AE15:AH16"/>
    <mergeCell ref="T15:U16"/>
    <mergeCell ref="AE13:AE14"/>
    <mergeCell ref="AH13:AH14"/>
    <mergeCell ref="AI13:AI14"/>
    <mergeCell ref="AL13:AL14"/>
    <mergeCell ref="AJ13:AK14"/>
    <mergeCell ref="AA13:AA14"/>
    <mergeCell ref="AD13:AD14"/>
    <mergeCell ref="AB13:AC14"/>
    <mergeCell ref="AE12:AH12"/>
    <mergeCell ref="AI12:AL12"/>
    <mergeCell ref="AS12:AX13"/>
    <mergeCell ref="I13:I14"/>
    <mergeCell ref="N13:N14"/>
    <mergeCell ref="O13:O14"/>
    <mergeCell ref="R13:R14"/>
    <mergeCell ref="S13:V14"/>
    <mergeCell ref="W13:W14"/>
    <mergeCell ref="Z13:Z14"/>
    <mergeCell ref="AE10:AH11"/>
    <mergeCell ref="AS10:AX11"/>
    <mergeCell ref="E12:F12"/>
    <mergeCell ref="O12:R12"/>
    <mergeCell ref="S12:V12"/>
    <mergeCell ref="W12:Z12"/>
    <mergeCell ref="AA12:AD12"/>
    <mergeCell ref="AI10:AI11"/>
    <mergeCell ref="AL10:AL11"/>
    <mergeCell ref="AJ10:AK11"/>
    <mergeCell ref="AA5:AD9"/>
    <mergeCell ref="AE5:AH9"/>
    <mergeCell ref="AI5:AL9"/>
    <mergeCell ref="AM5:AR9"/>
    <mergeCell ref="AS5:AY9"/>
    <mergeCell ref="O10:R11"/>
    <mergeCell ref="S10:S11"/>
    <mergeCell ref="V10:V11"/>
    <mergeCell ref="W10:Z11"/>
    <mergeCell ref="AA10:AD11"/>
    <mergeCell ref="O5:R9"/>
    <mergeCell ref="S5:V9"/>
    <mergeCell ref="W5:Z9"/>
    <mergeCell ref="A5:B9"/>
    <mergeCell ref="A20:B24"/>
    <mergeCell ref="A15:B19"/>
    <mergeCell ref="A10:B14"/>
    <mergeCell ref="C5:H9"/>
    <mergeCell ref="I5:N9"/>
    <mergeCell ref="I18:I19"/>
  </mergeCells>
  <phoneticPr fontId="2"/>
  <pageMargins left="0.78740157480314965" right="0.55118110236220474" top="0.78740157480314965" bottom="0.78740157480314965" header="0.51181102362204722" footer="0.31496062992125984"/>
  <pageSetup paperSize="9" scale="98" fitToHeight="0" orientation="portrait" r:id="rId1"/>
  <headerFooter alignWithMargins="0">
    <oddHeader>&amp;R&amp;9一般実地演習別表（家賃比準法</oddHeader>
    <oddFooter>&amp;C&amp;"ＭＳ Ｐ明朝,標準"- &amp;P -&amp;R&amp;A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Y49"/>
  <sheetViews>
    <sheetView view="pageBreakPreview" zoomScale="130" zoomScaleNormal="100" zoomScaleSheetLayoutView="130" workbookViewId="0">
      <selection sqref="A1:Z2"/>
    </sheetView>
  </sheetViews>
  <sheetFormatPr defaultColWidth="1.796875" defaultRowHeight="9.75" customHeight="1" x14ac:dyDescent="0.25"/>
  <cols>
    <col min="1" max="16384" width="1.796875" style="305"/>
  </cols>
  <sheetData>
    <row r="1" spans="1:51" ht="9.75" customHeight="1" x14ac:dyDescent="0.25">
      <c r="A1" s="1422" t="s">
        <v>173</v>
      </c>
      <c r="B1" s="1422"/>
      <c r="C1" s="1422"/>
      <c r="D1" s="1422"/>
      <c r="E1" s="1422"/>
      <c r="F1" s="1422"/>
      <c r="G1" s="1422"/>
      <c r="H1" s="1422"/>
      <c r="I1" s="1422"/>
      <c r="J1" s="1422"/>
      <c r="K1" s="1422"/>
      <c r="L1" s="1422"/>
      <c r="M1" s="1422"/>
      <c r="N1" s="1422"/>
      <c r="O1" s="1422"/>
      <c r="P1" s="1422"/>
      <c r="Q1" s="1422"/>
      <c r="R1" s="1422"/>
      <c r="S1" s="1422"/>
      <c r="T1" s="1422"/>
      <c r="U1" s="1422"/>
      <c r="V1" s="1422"/>
      <c r="W1" s="1422"/>
      <c r="X1" s="1422"/>
      <c r="Y1" s="1422"/>
      <c r="Z1" s="1422"/>
      <c r="AA1" s="451"/>
      <c r="AB1" s="451"/>
      <c r="AC1" s="451"/>
      <c r="AD1" s="451"/>
      <c r="AE1" s="451"/>
      <c r="AF1" s="451"/>
      <c r="AG1" s="451"/>
      <c r="AH1" s="451"/>
      <c r="AI1" s="451"/>
      <c r="AJ1" s="451"/>
      <c r="AK1" s="451"/>
      <c r="AL1" s="451"/>
      <c r="AM1" s="451"/>
      <c r="AN1" s="451"/>
      <c r="AO1" s="451"/>
      <c r="AP1" s="451"/>
      <c r="AQ1" s="451"/>
      <c r="AR1" s="451"/>
      <c r="AS1" s="451"/>
      <c r="AT1" s="451"/>
      <c r="AU1" s="451"/>
      <c r="AV1" s="451"/>
      <c r="AW1" s="451"/>
      <c r="AX1" s="451"/>
      <c r="AY1" s="451"/>
    </row>
    <row r="2" spans="1:51" ht="9.75" customHeight="1" x14ac:dyDescent="0.25">
      <c r="A2" s="1422"/>
      <c r="B2" s="1422"/>
      <c r="C2" s="1422"/>
      <c r="D2" s="1422"/>
      <c r="E2" s="1422"/>
      <c r="F2" s="1422"/>
      <c r="G2" s="1422"/>
      <c r="H2" s="1422"/>
      <c r="I2" s="1422"/>
      <c r="J2" s="1422"/>
      <c r="K2" s="1422"/>
      <c r="L2" s="1422"/>
      <c r="M2" s="1422"/>
      <c r="N2" s="1422"/>
      <c r="O2" s="1422"/>
      <c r="P2" s="1422"/>
      <c r="Q2" s="1422"/>
      <c r="R2" s="1422"/>
      <c r="S2" s="1422"/>
      <c r="T2" s="1422"/>
      <c r="U2" s="1422"/>
      <c r="V2" s="1422"/>
      <c r="W2" s="1422"/>
      <c r="X2" s="1422"/>
      <c r="Y2" s="1422"/>
      <c r="Z2" s="1422"/>
      <c r="AA2" s="451"/>
      <c r="AB2" s="451"/>
      <c r="AC2" s="451"/>
      <c r="AD2" s="451"/>
      <c r="AE2" s="451"/>
      <c r="AF2" s="451"/>
      <c r="AG2" s="451"/>
      <c r="AH2" s="451"/>
      <c r="AI2" s="451"/>
      <c r="AJ2" s="451"/>
      <c r="AK2" s="451"/>
      <c r="AL2" s="451"/>
      <c r="AM2" s="451"/>
      <c r="AN2" s="451"/>
      <c r="AO2" s="451"/>
      <c r="AP2" s="451"/>
      <c r="AQ2" s="451"/>
      <c r="AR2" s="451"/>
      <c r="AS2" s="451"/>
      <c r="AT2" s="451"/>
      <c r="AU2" s="451"/>
      <c r="AV2" s="451"/>
      <c r="AW2" s="451"/>
      <c r="AX2" s="451"/>
      <c r="AY2" s="449" t="s">
        <v>566</v>
      </c>
    </row>
    <row r="3" spans="1:51" ht="9.75" customHeight="1" x14ac:dyDescent="0.25">
      <c r="K3" s="369"/>
      <c r="L3" s="369"/>
      <c r="M3" s="369"/>
      <c r="N3" s="369"/>
      <c r="O3" s="369"/>
      <c r="P3" s="369"/>
      <c r="Q3" s="369"/>
      <c r="R3" s="369"/>
      <c r="S3" s="369"/>
      <c r="T3" s="369"/>
      <c r="U3" s="369"/>
      <c r="V3" s="369"/>
      <c r="W3" s="369"/>
      <c r="X3" s="369"/>
      <c r="Y3" s="369"/>
      <c r="Z3" s="369"/>
      <c r="AA3" s="369"/>
      <c r="AB3" s="369"/>
      <c r="AC3" s="369"/>
      <c r="AD3" s="369"/>
      <c r="AE3" s="369"/>
      <c r="AF3" s="369"/>
      <c r="AO3" s="305" t="s">
        <v>135</v>
      </c>
    </row>
    <row r="4" spans="1:51" ht="9.75" customHeight="1" x14ac:dyDescent="0.25">
      <c r="C4" s="370"/>
      <c r="D4" s="370"/>
      <c r="E4" s="370"/>
      <c r="F4" s="370"/>
      <c r="G4" s="370"/>
      <c r="H4" s="370"/>
      <c r="I4" s="370"/>
      <c r="J4" s="370"/>
      <c r="K4" s="370"/>
      <c r="L4" s="370"/>
      <c r="M4" s="370"/>
      <c r="N4" s="370"/>
      <c r="O4" s="370"/>
      <c r="P4" s="370"/>
      <c r="Q4" s="370"/>
      <c r="R4" s="370"/>
      <c r="S4" s="370"/>
      <c r="T4" s="370"/>
      <c r="U4" s="370"/>
      <c r="V4" s="370"/>
      <c r="W4" s="370"/>
      <c r="X4" s="370"/>
      <c r="Y4" s="370"/>
      <c r="Z4" s="370"/>
      <c r="AA4" s="370"/>
      <c r="AB4" s="370"/>
      <c r="AC4" s="370"/>
      <c r="AD4" s="370"/>
      <c r="AE4" s="370"/>
      <c r="AF4" s="370"/>
      <c r="AG4" s="370"/>
      <c r="AH4" s="370"/>
      <c r="AI4" s="370"/>
      <c r="AJ4" s="370"/>
      <c r="AK4" s="370"/>
      <c r="AL4" s="370"/>
      <c r="AM4" s="370"/>
      <c r="AN4" s="370"/>
      <c r="AO4" s="370"/>
      <c r="AP4" s="370"/>
      <c r="AQ4" s="370"/>
      <c r="AR4" s="370"/>
      <c r="AS4" s="370"/>
      <c r="AT4" s="370"/>
      <c r="AU4" s="370"/>
      <c r="AV4" s="304"/>
      <c r="AW4" s="304"/>
      <c r="AX4" s="304"/>
      <c r="AY4" s="304"/>
    </row>
    <row r="5" spans="1:51" ht="9.75" customHeight="1" x14ac:dyDescent="0.25">
      <c r="A5" s="373"/>
      <c r="B5" s="374"/>
      <c r="C5" s="1379" t="s">
        <v>136</v>
      </c>
      <c r="D5" s="1353"/>
      <c r="E5" s="1353"/>
      <c r="F5" s="1353"/>
      <c r="G5" s="1353"/>
      <c r="H5" s="1354"/>
      <c r="I5" s="1466" t="s">
        <v>137</v>
      </c>
      <c r="J5" s="1467"/>
      <c r="K5" s="1467"/>
      <c r="L5" s="1467"/>
      <c r="M5" s="1467"/>
      <c r="N5" s="1468"/>
      <c r="O5" s="1466" t="s">
        <v>138</v>
      </c>
      <c r="P5" s="1467"/>
      <c r="Q5" s="1467"/>
      <c r="R5" s="1468"/>
      <c r="S5" s="1466" t="s">
        <v>139</v>
      </c>
      <c r="T5" s="1467"/>
      <c r="U5" s="1467"/>
      <c r="V5" s="1468"/>
      <c r="W5" s="1466" t="s">
        <v>140</v>
      </c>
      <c r="X5" s="1467"/>
      <c r="Y5" s="1467"/>
      <c r="Z5" s="1468"/>
      <c r="AA5" s="1466" t="s">
        <v>167</v>
      </c>
      <c r="AB5" s="1467"/>
      <c r="AC5" s="1467"/>
      <c r="AD5" s="1468"/>
      <c r="AE5" s="1466" t="s">
        <v>174</v>
      </c>
      <c r="AF5" s="1467"/>
      <c r="AG5" s="1467"/>
      <c r="AH5" s="1468"/>
      <c r="AI5" s="1466" t="s">
        <v>562</v>
      </c>
      <c r="AJ5" s="1467"/>
      <c r="AK5" s="1467"/>
      <c r="AL5" s="1467"/>
      <c r="AM5" s="1467"/>
      <c r="AN5" s="1468"/>
      <c r="AO5" s="1466" t="s">
        <v>563</v>
      </c>
      <c r="AP5" s="1353"/>
      <c r="AQ5" s="1353"/>
      <c r="AR5" s="1353"/>
      <c r="AS5" s="1353"/>
      <c r="AT5" s="1353"/>
      <c r="AU5" s="1354"/>
      <c r="AV5" s="304"/>
      <c r="AW5" s="304"/>
      <c r="AX5" s="304"/>
      <c r="AY5" s="304"/>
    </row>
    <row r="6" spans="1:51" ht="9.75" customHeight="1" x14ac:dyDescent="0.25">
      <c r="A6" s="1469" t="s">
        <v>146</v>
      </c>
      <c r="B6" s="1470"/>
      <c r="C6" s="986"/>
      <c r="D6" s="987"/>
      <c r="E6" s="987"/>
      <c r="F6" s="987"/>
      <c r="G6" s="987"/>
      <c r="H6" s="1348"/>
      <c r="I6" s="1469"/>
      <c r="J6" s="1470"/>
      <c r="K6" s="1470"/>
      <c r="L6" s="1470"/>
      <c r="M6" s="1470"/>
      <c r="N6" s="1471"/>
      <c r="O6" s="1469"/>
      <c r="P6" s="1470"/>
      <c r="Q6" s="1470"/>
      <c r="R6" s="1471"/>
      <c r="S6" s="1469"/>
      <c r="T6" s="1470"/>
      <c r="U6" s="1470"/>
      <c r="V6" s="1471"/>
      <c r="W6" s="1469"/>
      <c r="X6" s="1470"/>
      <c r="Y6" s="1470"/>
      <c r="Z6" s="1471"/>
      <c r="AA6" s="1469"/>
      <c r="AB6" s="1470"/>
      <c r="AC6" s="1470"/>
      <c r="AD6" s="1471"/>
      <c r="AE6" s="1469"/>
      <c r="AF6" s="1470"/>
      <c r="AG6" s="1470"/>
      <c r="AH6" s="1471"/>
      <c r="AI6" s="1469"/>
      <c r="AJ6" s="1470"/>
      <c r="AK6" s="1470"/>
      <c r="AL6" s="1470"/>
      <c r="AM6" s="1470"/>
      <c r="AN6" s="1471"/>
      <c r="AO6" s="986"/>
      <c r="AP6" s="987"/>
      <c r="AQ6" s="987"/>
      <c r="AR6" s="987"/>
      <c r="AS6" s="987"/>
      <c r="AT6" s="987"/>
      <c r="AU6" s="1348"/>
    </row>
    <row r="7" spans="1:51" ht="9.75" customHeight="1" x14ac:dyDescent="0.25">
      <c r="A7" s="1469"/>
      <c r="B7" s="1470"/>
      <c r="C7" s="986"/>
      <c r="D7" s="987"/>
      <c r="E7" s="987"/>
      <c r="F7" s="987"/>
      <c r="G7" s="987"/>
      <c r="H7" s="1348"/>
      <c r="I7" s="1469"/>
      <c r="J7" s="1470"/>
      <c r="K7" s="1470"/>
      <c r="L7" s="1470"/>
      <c r="M7" s="1470"/>
      <c r="N7" s="1471"/>
      <c r="O7" s="1469"/>
      <c r="P7" s="1470"/>
      <c r="Q7" s="1470"/>
      <c r="R7" s="1471"/>
      <c r="S7" s="1469"/>
      <c r="T7" s="1470"/>
      <c r="U7" s="1470"/>
      <c r="V7" s="1471"/>
      <c r="W7" s="1469"/>
      <c r="X7" s="1470"/>
      <c r="Y7" s="1470"/>
      <c r="Z7" s="1471"/>
      <c r="AA7" s="1469"/>
      <c r="AB7" s="1470"/>
      <c r="AC7" s="1470"/>
      <c r="AD7" s="1471"/>
      <c r="AE7" s="1469"/>
      <c r="AF7" s="1470"/>
      <c r="AG7" s="1470"/>
      <c r="AH7" s="1471"/>
      <c r="AI7" s="1469"/>
      <c r="AJ7" s="1470"/>
      <c r="AK7" s="1470"/>
      <c r="AL7" s="1470"/>
      <c r="AM7" s="1470"/>
      <c r="AN7" s="1471"/>
      <c r="AO7" s="986"/>
      <c r="AP7" s="987"/>
      <c r="AQ7" s="987"/>
      <c r="AR7" s="987"/>
      <c r="AS7" s="987"/>
      <c r="AT7" s="987"/>
      <c r="AU7" s="1348"/>
    </row>
    <row r="8" spans="1:51" ht="9.75" customHeight="1" x14ac:dyDescent="0.25">
      <c r="A8" s="1469"/>
      <c r="B8" s="1470"/>
      <c r="C8" s="986"/>
      <c r="D8" s="987"/>
      <c r="E8" s="987"/>
      <c r="F8" s="987"/>
      <c r="G8" s="987"/>
      <c r="H8" s="1348"/>
      <c r="I8" s="1469"/>
      <c r="J8" s="1470"/>
      <c r="K8" s="1470"/>
      <c r="L8" s="1470"/>
      <c r="M8" s="1470"/>
      <c r="N8" s="1471"/>
      <c r="O8" s="1469"/>
      <c r="P8" s="1470"/>
      <c r="Q8" s="1470"/>
      <c r="R8" s="1471"/>
      <c r="S8" s="1469"/>
      <c r="T8" s="1470"/>
      <c r="U8" s="1470"/>
      <c r="V8" s="1471"/>
      <c r="W8" s="1469"/>
      <c r="X8" s="1470"/>
      <c r="Y8" s="1470"/>
      <c r="Z8" s="1471"/>
      <c r="AA8" s="1469"/>
      <c r="AB8" s="1470"/>
      <c r="AC8" s="1470"/>
      <c r="AD8" s="1471"/>
      <c r="AE8" s="1469"/>
      <c r="AF8" s="1470"/>
      <c r="AG8" s="1470"/>
      <c r="AH8" s="1471"/>
      <c r="AI8" s="1469"/>
      <c r="AJ8" s="1470"/>
      <c r="AK8" s="1470"/>
      <c r="AL8" s="1470"/>
      <c r="AM8" s="1470"/>
      <c r="AN8" s="1471"/>
      <c r="AO8" s="986"/>
      <c r="AP8" s="987"/>
      <c r="AQ8" s="987"/>
      <c r="AR8" s="987"/>
      <c r="AS8" s="987"/>
      <c r="AT8" s="987"/>
      <c r="AU8" s="1348"/>
    </row>
    <row r="9" spans="1:51" ht="9.75" customHeight="1" x14ac:dyDescent="0.25">
      <c r="A9" s="376"/>
      <c r="B9" s="377"/>
      <c r="C9" s="1577"/>
      <c r="D9" s="1350"/>
      <c r="E9" s="1350"/>
      <c r="F9" s="1350"/>
      <c r="G9" s="1350"/>
      <c r="H9" s="1351"/>
      <c r="I9" s="1472"/>
      <c r="J9" s="1473"/>
      <c r="K9" s="1473"/>
      <c r="L9" s="1473"/>
      <c r="M9" s="1473"/>
      <c r="N9" s="1474"/>
      <c r="O9" s="1472"/>
      <c r="P9" s="1473"/>
      <c r="Q9" s="1473"/>
      <c r="R9" s="1474"/>
      <c r="S9" s="1472"/>
      <c r="T9" s="1473"/>
      <c r="U9" s="1473"/>
      <c r="V9" s="1474"/>
      <c r="W9" s="1472"/>
      <c r="X9" s="1473"/>
      <c r="Y9" s="1473"/>
      <c r="Z9" s="1474"/>
      <c r="AA9" s="1472"/>
      <c r="AB9" s="1473"/>
      <c r="AC9" s="1473"/>
      <c r="AD9" s="1474"/>
      <c r="AE9" s="1472"/>
      <c r="AF9" s="1473"/>
      <c r="AG9" s="1473"/>
      <c r="AH9" s="1474"/>
      <c r="AI9" s="1472"/>
      <c r="AJ9" s="1473"/>
      <c r="AK9" s="1473"/>
      <c r="AL9" s="1473"/>
      <c r="AM9" s="1473"/>
      <c r="AN9" s="1474"/>
      <c r="AO9" s="1577"/>
      <c r="AP9" s="1350"/>
      <c r="AQ9" s="1350"/>
      <c r="AR9" s="1350"/>
      <c r="AS9" s="1350"/>
      <c r="AT9" s="1350"/>
      <c r="AU9" s="1351"/>
    </row>
    <row r="10" spans="1:51" ht="9.75" customHeight="1" x14ac:dyDescent="0.25">
      <c r="A10" s="378"/>
      <c r="B10" s="379"/>
      <c r="C10" s="378"/>
      <c r="D10" s="380"/>
      <c r="E10" s="380"/>
      <c r="F10" s="381"/>
      <c r="G10" s="381"/>
      <c r="H10" s="382"/>
      <c r="I10" s="444"/>
      <c r="J10" s="381"/>
      <c r="K10" s="381"/>
      <c r="L10" s="384"/>
      <c r="M10" s="381"/>
      <c r="N10" s="382"/>
      <c r="O10" s="1466">
        <v>100</v>
      </c>
      <c r="P10" s="1467"/>
      <c r="Q10" s="1467"/>
      <c r="R10" s="1468"/>
      <c r="S10" s="986" t="s">
        <v>147</v>
      </c>
      <c r="T10" s="1353"/>
      <c r="U10" s="1353"/>
      <c r="V10" s="1348" t="s">
        <v>148</v>
      </c>
      <c r="W10" s="1466">
        <v>100</v>
      </c>
      <c r="X10" s="1467"/>
      <c r="Y10" s="1467"/>
      <c r="Z10" s="1468"/>
      <c r="AA10" s="1466">
        <v>100</v>
      </c>
      <c r="AB10" s="1467"/>
      <c r="AC10" s="1467"/>
      <c r="AD10" s="1468"/>
      <c r="AE10" s="986" t="s">
        <v>147</v>
      </c>
      <c r="AF10" s="1353"/>
      <c r="AG10" s="1353"/>
      <c r="AH10" s="1348" t="s">
        <v>148</v>
      </c>
      <c r="AI10" s="383"/>
      <c r="AJ10" s="381"/>
      <c r="AK10" s="381"/>
      <c r="AL10" s="381"/>
      <c r="AM10" s="384"/>
      <c r="AN10" s="385"/>
      <c r="AO10" s="1379" t="s">
        <v>164</v>
      </c>
      <c r="AP10" s="1353"/>
      <c r="AQ10" s="1353"/>
      <c r="AR10" s="1353"/>
      <c r="AS10" s="1353"/>
      <c r="AT10" s="1353"/>
      <c r="AU10" s="319"/>
    </row>
    <row r="11" spans="1:51" ht="9.75" customHeight="1" x14ac:dyDescent="0.25">
      <c r="A11" s="1469" t="s">
        <v>150</v>
      </c>
      <c r="B11" s="1471"/>
      <c r="C11" s="386"/>
      <c r="D11" s="1578"/>
      <c r="E11" s="1578"/>
      <c r="F11" s="1578"/>
      <c r="G11" s="1578"/>
      <c r="H11" s="387"/>
      <c r="I11" s="388"/>
      <c r="J11" s="1470"/>
      <c r="K11" s="1470"/>
      <c r="L11" s="1470"/>
      <c r="M11" s="1470"/>
      <c r="N11" s="387"/>
      <c r="O11" s="1469"/>
      <c r="P11" s="1470"/>
      <c r="Q11" s="1470"/>
      <c r="R11" s="1471"/>
      <c r="S11" s="986"/>
      <c r="T11" s="987"/>
      <c r="U11" s="987"/>
      <c r="V11" s="1348"/>
      <c r="W11" s="1469"/>
      <c r="X11" s="1470"/>
      <c r="Y11" s="1470"/>
      <c r="Z11" s="1471"/>
      <c r="AA11" s="1469"/>
      <c r="AB11" s="1470"/>
      <c r="AC11" s="1470"/>
      <c r="AD11" s="1471"/>
      <c r="AE11" s="986"/>
      <c r="AF11" s="987"/>
      <c r="AG11" s="987"/>
      <c r="AH11" s="1348"/>
      <c r="AI11" s="388"/>
      <c r="AJ11" s="1470"/>
      <c r="AK11" s="1470"/>
      <c r="AL11" s="1470"/>
      <c r="AM11" s="1470"/>
      <c r="AN11" s="389"/>
      <c r="AO11" s="986"/>
      <c r="AP11" s="987"/>
      <c r="AQ11" s="987"/>
      <c r="AR11" s="987"/>
      <c r="AS11" s="987"/>
      <c r="AT11" s="987"/>
      <c r="AU11" s="319"/>
    </row>
    <row r="12" spans="1:51" ht="9.75" customHeight="1" x14ac:dyDescent="0.25">
      <c r="A12" s="1469"/>
      <c r="B12" s="1471"/>
      <c r="C12" s="388"/>
      <c r="D12" s="1578"/>
      <c r="E12" s="1578"/>
      <c r="F12" s="1578"/>
      <c r="G12" s="1578"/>
      <c r="H12" s="387"/>
      <c r="I12" s="388"/>
      <c r="J12" s="1470"/>
      <c r="K12" s="1470"/>
      <c r="L12" s="1470"/>
      <c r="M12" s="1470"/>
      <c r="N12" s="387"/>
      <c r="O12" s="1469"/>
      <c r="P12" s="1470"/>
      <c r="Q12" s="1470"/>
      <c r="R12" s="1471"/>
      <c r="S12" s="1469"/>
      <c r="T12" s="1470"/>
      <c r="U12" s="1470"/>
      <c r="V12" s="1471"/>
      <c r="W12" s="1469"/>
      <c r="X12" s="1470"/>
      <c r="Y12" s="1470"/>
      <c r="Z12" s="1471"/>
      <c r="AA12" s="1469"/>
      <c r="AB12" s="1470"/>
      <c r="AC12" s="1470"/>
      <c r="AD12" s="1471"/>
      <c r="AE12" s="1469"/>
      <c r="AF12" s="1470"/>
      <c r="AG12" s="1470"/>
      <c r="AH12" s="1471"/>
      <c r="AI12" s="388"/>
      <c r="AJ12" s="1470"/>
      <c r="AK12" s="1470"/>
      <c r="AL12" s="1470"/>
      <c r="AM12" s="1470"/>
      <c r="AN12" s="389"/>
      <c r="AO12" s="986" t="s">
        <v>152</v>
      </c>
      <c r="AP12" s="987"/>
      <c r="AQ12" s="987"/>
      <c r="AR12" s="987"/>
      <c r="AS12" s="987"/>
      <c r="AT12" s="987"/>
      <c r="AU12" s="319"/>
    </row>
    <row r="13" spans="1:51" ht="9.75" customHeight="1" x14ac:dyDescent="0.25">
      <c r="A13" s="1469"/>
      <c r="B13" s="1471"/>
      <c r="C13" s="388"/>
      <c r="D13" s="1578"/>
      <c r="E13" s="1578"/>
      <c r="F13" s="1578"/>
      <c r="G13" s="1578"/>
      <c r="H13" s="389"/>
      <c r="I13" s="1579" t="s">
        <v>153</v>
      </c>
      <c r="J13" s="987"/>
      <c r="K13" s="987"/>
      <c r="L13" s="987"/>
      <c r="M13" s="987"/>
      <c r="N13" s="1460" t="s">
        <v>154</v>
      </c>
      <c r="O13" s="986" t="s">
        <v>147</v>
      </c>
      <c r="P13" s="987"/>
      <c r="Q13" s="987"/>
      <c r="R13" s="1348" t="s">
        <v>148</v>
      </c>
      <c r="S13" s="1469">
        <v>100</v>
      </c>
      <c r="T13" s="1470"/>
      <c r="U13" s="1470"/>
      <c r="V13" s="1471"/>
      <c r="W13" s="986" t="s">
        <v>147</v>
      </c>
      <c r="X13" s="987"/>
      <c r="Y13" s="987"/>
      <c r="Z13" s="1348" t="s">
        <v>148</v>
      </c>
      <c r="AA13" s="986" t="s">
        <v>147</v>
      </c>
      <c r="AB13" s="987"/>
      <c r="AC13" s="987"/>
      <c r="AD13" s="1348" t="s">
        <v>148</v>
      </c>
      <c r="AE13" s="1469">
        <v>100</v>
      </c>
      <c r="AF13" s="1470"/>
      <c r="AG13" s="1470"/>
      <c r="AH13" s="1471"/>
      <c r="AI13" s="390"/>
      <c r="AJ13" s="1470"/>
      <c r="AK13" s="1470"/>
      <c r="AL13" s="1470"/>
      <c r="AM13" s="1470"/>
      <c r="AN13" s="319"/>
      <c r="AO13" s="986"/>
      <c r="AP13" s="987"/>
      <c r="AQ13" s="987"/>
      <c r="AR13" s="987"/>
      <c r="AS13" s="987"/>
      <c r="AT13" s="987"/>
      <c r="AU13" s="319"/>
    </row>
    <row r="14" spans="1:51" ht="9.75" customHeight="1" x14ac:dyDescent="0.25">
      <c r="A14" s="376"/>
      <c r="B14" s="391"/>
      <c r="C14" s="376"/>
      <c r="D14" s="377"/>
      <c r="E14" s="377"/>
      <c r="F14" s="377"/>
      <c r="G14" s="392"/>
      <c r="H14" s="393"/>
      <c r="I14" s="1580"/>
      <c r="J14" s="1350"/>
      <c r="K14" s="1350"/>
      <c r="L14" s="1350"/>
      <c r="M14" s="1350"/>
      <c r="N14" s="1581"/>
      <c r="O14" s="1577"/>
      <c r="P14" s="1350"/>
      <c r="Q14" s="1350"/>
      <c r="R14" s="1351"/>
      <c r="S14" s="1472"/>
      <c r="T14" s="1473"/>
      <c r="U14" s="1473"/>
      <c r="V14" s="1474"/>
      <c r="W14" s="1577"/>
      <c r="X14" s="1350"/>
      <c r="Y14" s="1350"/>
      <c r="Z14" s="1351"/>
      <c r="AA14" s="1577"/>
      <c r="AB14" s="1350"/>
      <c r="AC14" s="1350"/>
      <c r="AD14" s="1351"/>
      <c r="AE14" s="1472"/>
      <c r="AF14" s="1473"/>
      <c r="AG14" s="1473"/>
      <c r="AH14" s="1474"/>
      <c r="AI14" s="394"/>
      <c r="AJ14" s="392"/>
      <c r="AK14" s="392"/>
      <c r="AL14" s="392"/>
      <c r="AM14" s="392"/>
      <c r="AN14" s="395"/>
      <c r="AO14" s="396"/>
      <c r="AP14" s="303"/>
      <c r="AQ14" s="303"/>
      <c r="AR14" s="304"/>
      <c r="AS14" s="309"/>
      <c r="AT14" s="309"/>
      <c r="AU14" s="319"/>
    </row>
    <row r="15" spans="1:51" ht="9.75" customHeight="1" x14ac:dyDescent="0.25">
      <c r="A15" s="378"/>
      <c r="B15" s="379"/>
      <c r="C15" s="378"/>
      <c r="D15" s="380"/>
      <c r="E15" s="380"/>
      <c r="F15" s="381"/>
      <c r="G15" s="381"/>
      <c r="H15" s="382"/>
      <c r="I15" s="444"/>
      <c r="J15" s="381"/>
      <c r="K15" s="381"/>
      <c r="L15" s="384"/>
      <c r="M15" s="381"/>
      <c r="N15" s="445"/>
      <c r="O15" s="1466">
        <v>100</v>
      </c>
      <c r="P15" s="1467"/>
      <c r="Q15" s="1467"/>
      <c r="R15" s="1468"/>
      <c r="S15" s="986" t="s">
        <v>147</v>
      </c>
      <c r="T15" s="1353"/>
      <c r="U15" s="1353"/>
      <c r="V15" s="1348" t="s">
        <v>148</v>
      </c>
      <c r="W15" s="1466">
        <v>100</v>
      </c>
      <c r="X15" s="1467"/>
      <c r="Y15" s="1467"/>
      <c r="Z15" s="1468"/>
      <c r="AA15" s="1466">
        <v>100</v>
      </c>
      <c r="AB15" s="1467"/>
      <c r="AC15" s="1467"/>
      <c r="AD15" s="1468"/>
      <c r="AE15" s="986" t="s">
        <v>147</v>
      </c>
      <c r="AF15" s="1353"/>
      <c r="AG15" s="1353"/>
      <c r="AH15" s="1348" t="s">
        <v>148</v>
      </c>
      <c r="AI15" s="383"/>
      <c r="AJ15" s="381"/>
      <c r="AK15" s="381"/>
      <c r="AL15" s="381"/>
      <c r="AM15" s="384"/>
      <c r="AN15" s="385"/>
      <c r="AO15" s="1569" t="s">
        <v>155</v>
      </c>
      <c r="AP15" s="1459"/>
      <c r="AQ15" s="1459"/>
      <c r="AR15" s="1459"/>
      <c r="AS15" s="1459"/>
      <c r="AT15" s="1459"/>
      <c r="AU15" s="1460"/>
    </row>
    <row r="16" spans="1:51" ht="9.75" customHeight="1" x14ac:dyDescent="0.25">
      <c r="A16" s="1469" t="s">
        <v>156</v>
      </c>
      <c r="B16" s="1471"/>
      <c r="C16" s="386"/>
      <c r="D16" s="1578"/>
      <c r="E16" s="1578"/>
      <c r="F16" s="1578"/>
      <c r="G16" s="1578"/>
      <c r="H16" s="387"/>
      <c r="I16" s="388"/>
      <c r="J16" s="1470"/>
      <c r="K16" s="1470"/>
      <c r="L16" s="1470"/>
      <c r="M16" s="1470"/>
      <c r="N16" s="446"/>
      <c r="O16" s="1469"/>
      <c r="P16" s="1470"/>
      <c r="Q16" s="1470"/>
      <c r="R16" s="1471"/>
      <c r="S16" s="986"/>
      <c r="T16" s="987"/>
      <c r="U16" s="987"/>
      <c r="V16" s="1348"/>
      <c r="W16" s="1469"/>
      <c r="X16" s="1470"/>
      <c r="Y16" s="1470"/>
      <c r="Z16" s="1471"/>
      <c r="AA16" s="1469"/>
      <c r="AB16" s="1470"/>
      <c r="AC16" s="1470"/>
      <c r="AD16" s="1471"/>
      <c r="AE16" s="986"/>
      <c r="AF16" s="987"/>
      <c r="AG16" s="987"/>
      <c r="AH16" s="1348"/>
      <c r="AI16" s="388"/>
      <c r="AJ16" s="1470"/>
      <c r="AK16" s="1470"/>
      <c r="AL16" s="1470"/>
      <c r="AM16" s="1470"/>
      <c r="AN16" s="389"/>
      <c r="AO16" s="1569"/>
      <c r="AP16" s="1459"/>
      <c r="AQ16" s="1459"/>
      <c r="AR16" s="1459"/>
      <c r="AS16" s="1459"/>
      <c r="AT16" s="1459"/>
      <c r="AU16" s="1460"/>
    </row>
    <row r="17" spans="1:51" ht="9.75" customHeight="1" x14ac:dyDescent="0.25">
      <c r="A17" s="1469"/>
      <c r="B17" s="1471"/>
      <c r="C17" s="388"/>
      <c r="D17" s="1578"/>
      <c r="E17" s="1578"/>
      <c r="F17" s="1578"/>
      <c r="G17" s="1578"/>
      <c r="H17" s="387"/>
      <c r="I17" s="388"/>
      <c r="J17" s="1470"/>
      <c r="K17" s="1470"/>
      <c r="L17" s="1470"/>
      <c r="M17" s="1470"/>
      <c r="N17" s="446"/>
      <c r="O17" s="1469"/>
      <c r="P17" s="1470"/>
      <c r="Q17" s="1470"/>
      <c r="R17" s="1471"/>
      <c r="S17" s="1469"/>
      <c r="T17" s="1470"/>
      <c r="U17" s="1470"/>
      <c r="V17" s="1471"/>
      <c r="W17" s="1469"/>
      <c r="X17" s="1470"/>
      <c r="Y17" s="1470"/>
      <c r="Z17" s="1471"/>
      <c r="AA17" s="1469"/>
      <c r="AB17" s="1470"/>
      <c r="AC17" s="1470"/>
      <c r="AD17" s="1471"/>
      <c r="AE17" s="1469"/>
      <c r="AF17" s="1470"/>
      <c r="AG17" s="1470"/>
      <c r="AH17" s="1471"/>
      <c r="AI17" s="388"/>
      <c r="AJ17" s="1470"/>
      <c r="AK17" s="1470"/>
      <c r="AL17" s="1470"/>
      <c r="AM17" s="1470"/>
      <c r="AN17" s="389"/>
      <c r="AO17" s="986" t="s">
        <v>157</v>
      </c>
      <c r="AP17" s="987"/>
      <c r="AQ17" s="987"/>
      <c r="AR17" s="987"/>
      <c r="AS17" s="987"/>
      <c r="AT17" s="987"/>
      <c r="AU17" s="319"/>
    </row>
    <row r="18" spans="1:51" ht="9.75" customHeight="1" x14ac:dyDescent="0.25">
      <c r="A18" s="1469"/>
      <c r="B18" s="1471"/>
      <c r="C18" s="388"/>
      <c r="D18" s="1578"/>
      <c r="E18" s="1578"/>
      <c r="F18" s="1578"/>
      <c r="G18" s="1578"/>
      <c r="H18" s="389"/>
      <c r="I18" s="1579" t="s">
        <v>153</v>
      </c>
      <c r="J18" s="987"/>
      <c r="K18" s="987"/>
      <c r="L18" s="987"/>
      <c r="M18" s="987"/>
      <c r="N18" s="1460" t="s">
        <v>154</v>
      </c>
      <c r="O18" s="986" t="s">
        <v>147</v>
      </c>
      <c r="P18" s="987"/>
      <c r="Q18" s="987"/>
      <c r="R18" s="1348" t="s">
        <v>148</v>
      </c>
      <c r="S18" s="1469">
        <v>100</v>
      </c>
      <c r="T18" s="1470"/>
      <c r="U18" s="1470"/>
      <c r="V18" s="1471"/>
      <c r="W18" s="986" t="s">
        <v>147</v>
      </c>
      <c r="X18" s="987"/>
      <c r="Y18" s="987"/>
      <c r="Z18" s="1348" t="s">
        <v>148</v>
      </c>
      <c r="AA18" s="986" t="s">
        <v>147</v>
      </c>
      <c r="AB18" s="987"/>
      <c r="AC18" s="987"/>
      <c r="AD18" s="1348" t="s">
        <v>148</v>
      </c>
      <c r="AE18" s="1469">
        <v>100</v>
      </c>
      <c r="AF18" s="1470"/>
      <c r="AG18" s="1470"/>
      <c r="AH18" s="1471"/>
      <c r="AI18" s="390"/>
      <c r="AJ18" s="1470"/>
      <c r="AK18" s="1470"/>
      <c r="AL18" s="1470"/>
      <c r="AM18" s="1470"/>
      <c r="AN18" s="319"/>
      <c r="AO18" s="986"/>
      <c r="AP18" s="987"/>
      <c r="AQ18" s="987"/>
      <c r="AR18" s="987"/>
      <c r="AS18" s="987"/>
      <c r="AT18" s="987"/>
      <c r="AU18" s="319"/>
    </row>
    <row r="19" spans="1:51" ht="9.75" customHeight="1" x14ac:dyDescent="0.25">
      <c r="A19" s="376"/>
      <c r="B19" s="391"/>
      <c r="C19" s="376"/>
      <c r="D19" s="377"/>
      <c r="E19" s="377"/>
      <c r="F19" s="377"/>
      <c r="G19" s="392"/>
      <c r="H19" s="393"/>
      <c r="I19" s="1580"/>
      <c r="J19" s="1350"/>
      <c r="K19" s="1350"/>
      <c r="L19" s="1350"/>
      <c r="M19" s="1350"/>
      <c r="N19" s="1581"/>
      <c r="O19" s="1577"/>
      <c r="P19" s="1350"/>
      <c r="Q19" s="1350"/>
      <c r="R19" s="1351"/>
      <c r="S19" s="1472"/>
      <c r="T19" s="1473"/>
      <c r="U19" s="1473"/>
      <c r="V19" s="1474"/>
      <c r="W19" s="1577"/>
      <c r="X19" s="1350"/>
      <c r="Y19" s="1350"/>
      <c r="Z19" s="1351"/>
      <c r="AA19" s="1577"/>
      <c r="AB19" s="1350"/>
      <c r="AC19" s="1350"/>
      <c r="AD19" s="1351"/>
      <c r="AE19" s="1472"/>
      <c r="AF19" s="1473"/>
      <c r="AG19" s="1473"/>
      <c r="AH19" s="1474"/>
      <c r="AI19" s="394"/>
      <c r="AJ19" s="392"/>
      <c r="AK19" s="392"/>
      <c r="AL19" s="392"/>
      <c r="AM19" s="392"/>
      <c r="AN19" s="395"/>
      <c r="AO19" s="397"/>
      <c r="AP19" s="304"/>
      <c r="AQ19" s="304"/>
      <c r="AR19" s="304"/>
      <c r="AS19" s="304"/>
      <c r="AT19" s="304"/>
      <c r="AU19" s="319"/>
    </row>
    <row r="20" spans="1:51" ht="9.75" customHeight="1" x14ac:dyDescent="0.25">
      <c r="A20" s="378"/>
      <c r="B20" s="379"/>
      <c r="C20" s="378"/>
      <c r="D20" s="380"/>
      <c r="E20" s="380"/>
      <c r="F20" s="381"/>
      <c r="G20" s="381"/>
      <c r="H20" s="382"/>
      <c r="I20" s="444"/>
      <c r="J20" s="381"/>
      <c r="K20" s="381"/>
      <c r="L20" s="384"/>
      <c r="M20" s="381"/>
      <c r="N20" s="445"/>
      <c r="O20" s="1466">
        <v>100</v>
      </c>
      <c r="P20" s="1467"/>
      <c r="Q20" s="1467"/>
      <c r="R20" s="1468"/>
      <c r="S20" s="986" t="s">
        <v>147</v>
      </c>
      <c r="T20" s="1353"/>
      <c r="U20" s="1353"/>
      <c r="V20" s="1348" t="s">
        <v>148</v>
      </c>
      <c r="W20" s="1466">
        <v>100</v>
      </c>
      <c r="X20" s="1467"/>
      <c r="Y20" s="1467"/>
      <c r="Z20" s="1468"/>
      <c r="AA20" s="1466">
        <v>100</v>
      </c>
      <c r="AB20" s="1467"/>
      <c r="AC20" s="1467"/>
      <c r="AD20" s="1468"/>
      <c r="AE20" s="986" t="s">
        <v>147</v>
      </c>
      <c r="AF20" s="1353"/>
      <c r="AG20" s="1353"/>
      <c r="AH20" s="1348" t="s">
        <v>148</v>
      </c>
      <c r="AI20" s="383"/>
      <c r="AJ20" s="381"/>
      <c r="AK20" s="381"/>
      <c r="AL20" s="381"/>
      <c r="AM20" s="384"/>
      <c r="AN20" s="385"/>
      <c r="AO20" s="309"/>
      <c r="AP20" s="304"/>
      <c r="AQ20" s="304"/>
      <c r="AR20" s="309"/>
      <c r="AS20" s="398"/>
      <c r="AT20" s="398"/>
      <c r="AU20" s="399"/>
    </row>
    <row r="21" spans="1:51" ht="9.75" customHeight="1" x14ac:dyDescent="0.25">
      <c r="A21" s="1469" t="s">
        <v>158</v>
      </c>
      <c r="B21" s="1471"/>
      <c r="C21" s="386"/>
      <c r="D21" s="1578"/>
      <c r="E21" s="1578"/>
      <c r="F21" s="1578"/>
      <c r="G21" s="1578"/>
      <c r="H21" s="387"/>
      <c r="I21" s="388"/>
      <c r="J21" s="1470"/>
      <c r="K21" s="1470"/>
      <c r="L21" s="1470"/>
      <c r="M21" s="1470"/>
      <c r="N21" s="446"/>
      <c r="O21" s="1469"/>
      <c r="P21" s="1470"/>
      <c r="Q21" s="1470"/>
      <c r="R21" s="1471"/>
      <c r="S21" s="986"/>
      <c r="T21" s="987"/>
      <c r="U21" s="987"/>
      <c r="V21" s="1348"/>
      <c r="W21" s="1469"/>
      <c r="X21" s="1470"/>
      <c r="Y21" s="1470"/>
      <c r="Z21" s="1471"/>
      <c r="AA21" s="1469"/>
      <c r="AB21" s="1470"/>
      <c r="AC21" s="1470"/>
      <c r="AD21" s="1471"/>
      <c r="AE21" s="986"/>
      <c r="AF21" s="987"/>
      <c r="AG21" s="987"/>
      <c r="AH21" s="1348"/>
      <c r="AI21" s="388"/>
      <c r="AJ21" s="1470"/>
      <c r="AK21" s="1470"/>
      <c r="AL21" s="1470"/>
      <c r="AM21" s="1470"/>
      <c r="AN21" s="389"/>
      <c r="AO21" s="1569" t="s">
        <v>544</v>
      </c>
      <c r="AP21" s="1459"/>
      <c r="AQ21" s="1459"/>
      <c r="AR21" s="1459"/>
      <c r="AS21" s="1459"/>
      <c r="AT21" s="1459"/>
      <c r="AU21" s="1460"/>
    </row>
    <row r="22" spans="1:51" ht="9.75" customHeight="1" x14ac:dyDescent="0.25">
      <c r="A22" s="1469"/>
      <c r="B22" s="1471"/>
      <c r="C22" s="388"/>
      <c r="D22" s="1578"/>
      <c r="E22" s="1578"/>
      <c r="F22" s="1578"/>
      <c r="G22" s="1578"/>
      <c r="H22" s="387"/>
      <c r="I22" s="388"/>
      <c r="J22" s="1470"/>
      <c r="K22" s="1470"/>
      <c r="L22" s="1470"/>
      <c r="M22" s="1470"/>
      <c r="N22" s="446"/>
      <c r="O22" s="1469"/>
      <c r="P22" s="1470"/>
      <c r="Q22" s="1470"/>
      <c r="R22" s="1471"/>
      <c r="S22" s="1469"/>
      <c r="T22" s="1470"/>
      <c r="U22" s="1470"/>
      <c r="V22" s="1471"/>
      <c r="W22" s="1469"/>
      <c r="X22" s="1470"/>
      <c r="Y22" s="1470"/>
      <c r="Z22" s="1471"/>
      <c r="AA22" s="1469"/>
      <c r="AB22" s="1470"/>
      <c r="AC22" s="1470"/>
      <c r="AD22" s="1471"/>
      <c r="AE22" s="1469"/>
      <c r="AF22" s="1470"/>
      <c r="AG22" s="1470"/>
      <c r="AH22" s="1471"/>
      <c r="AI22" s="388"/>
      <c r="AJ22" s="1470"/>
      <c r="AK22" s="1470"/>
      <c r="AL22" s="1470"/>
      <c r="AM22" s="1470"/>
      <c r="AN22" s="389"/>
      <c r="AO22" s="1569"/>
      <c r="AP22" s="1459"/>
      <c r="AQ22" s="1459"/>
      <c r="AR22" s="1459"/>
      <c r="AS22" s="1459"/>
      <c r="AT22" s="1459"/>
      <c r="AU22" s="1460"/>
    </row>
    <row r="23" spans="1:51" ht="9.75" customHeight="1" x14ac:dyDescent="0.25">
      <c r="A23" s="1469"/>
      <c r="B23" s="1471"/>
      <c r="C23" s="388"/>
      <c r="D23" s="1578"/>
      <c r="E23" s="1578"/>
      <c r="F23" s="1578"/>
      <c r="G23" s="1578"/>
      <c r="H23" s="389"/>
      <c r="I23" s="1579" t="s">
        <v>153</v>
      </c>
      <c r="J23" s="987"/>
      <c r="K23" s="987"/>
      <c r="L23" s="987"/>
      <c r="M23" s="987"/>
      <c r="N23" s="1460" t="s">
        <v>154</v>
      </c>
      <c r="O23" s="986" t="s">
        <v>147</v>
      </c>
      <c r="P23" s="987"/>
      <c r="Q23" s="987"/>
      <c r="R23" s="1348" t="s">
        <v>148</v>
      </c>
      <c r="S23" s="1469">
        <v>100</v>
      </c>
      <c r="T23" s="1470"/>
      <c r="U23" s="1470"/>
      <c r="V23" s="1471"/>
      <c r="W23" s="986" t="s">
        <v>147</v>
      </c>
      <c r="X23" s="987"/>
      <c r="Y23" s="987"/>
      <c r="Z23" s="1348" t="s">
        <v>148</v>
      </c>
      <c r="AA23" s="986" t="s">
        <v>147</v>
      </c>
      <c r="AB23" s="987"/>
      <c r="AC23" s="987"/>
      <c r="AD23" s="1348" t="s">
        <v>148</v>
      </c>
      <c r="AE23" s="1469">
        <v>100</v>
      </c>
      <c r="AF23" s="1470"/>
      <c r="AG23" s="1470"/>
      <c r="AH23" s="1471"/>
      <c r="AI23" s="390"/>
      <c r="AJ23" s="1470"/>
      <c r="AK23" s="1470"/>
      <c r="AL23" s="1470"/>
      <c r="AM23" s="1470"/>
      <c r="AN23" s="319"/>
      <c r="AO23" s="986"/>
      <c r="AP23" s="987"/>
      <c r="AQ23" s="987"/>
      <c r="AR23" s="987"/>
      <c r="AS23" s="987"/>
      <c r="AT23" s="987"/>
      <c r="AU23" s="1348"/>
    </row>
    <row r="24" spans="1:51" ht="9.75" customHeight="1" x14ac:dyDescent="0.25">
      <c r="A24" s="376"/>
      <c r="B24" s="391"/>
      <c r="C24" s="376"/>
      <c r="D24" s="377"/>
      <c r="E24" s="377"/>
      <c r="F24" s="377"/>
      <c r="G24" s="392"/>
      <c r="H24" s="393"/>
      <c r="I24" s="1580"/>
      <c r="J24" s="1350"/>
      <c r="K24" s="1350"/>
      <c r="L24" s="1350"/>
      <c r="M24" s="1350"/>
      <c r="N24" s="1581"/>
      <c r="O24" s="1577"/>
      <c r="P24" s="1350"/>
      <c r="Q24" s="1350"/>
      <c r="R24" s="1351"/>
      <c r="S24" s="1472"/>
      <c r="T24" s="1473"/>
      <c r="U24" s="1473"/>
      <c r="V24" s="1474"/>
      <c r="W24" s="1577"/>
      <c r="X24" s="1350"/>
      <c r="Y24" s="1350"/>
      <c r="Z24" s="1351"/>
      <c r="AA24" s="1577"/>
      <c r="AB24" s="1350"/>
      <c r="AC24" s="1350"/>
      <c r="AD24" s="1351"/>
      <c r="AE24" s="1472"/>
      <c r="AF24" s="1473"/>
      <c r="AG24" s="1473"/>
      <c r="AH24" s="1474"/>
      <c r="AI24" s="394"/>
      <c r="AJ24" s="392"/>
      <c r="AK24" s="392"/>
      <c r="AL24" s="392"/>
      <c r="AM24" s="392"/>
      <c r="AN24" s="395"/>
      <c r="AO24" s="1577"/>
      <c r="AP24" s="1350"/>
      <c r="AQ24" s="1350"/>
      <c r="AR24" s="1350"/>
      <c r="AS24" s="1350"/>
      <c r="AT24" s="1350"/>
      <c r="AU24" s="1351"/>
    </row>
    <row r="26" spans="1:51" ht="9.75" customHeight="1" x14ac:dyDescent="0.25">
      <c r="A26" s="1582" t="s">
        <v>159</v>
      </c>
      <c r="B26" s="1583"/>
      <c r="C26" s="1583"/>
      <c r="D26" s="1583"/>
      <c r="E26" s="1583"/>
      <c r="F26" s="1583"/>
      <c r="G26" s="1583"/>
      <c r="H26" s="1583"/>
      <c r="I26" s="1583"/>
      <c r="J26" s="1583"/>
      <c r="K26" s="1583"/>
      <c r="L26" s="1583"/>
      <c r="M26" s="1583"/>
      <c r="N26" s="1583"/>
      <c r="O26" s="1583"/>
      <c r="P26" s="1583"/>
      <c r="Q26" s="1583"/>
      <c r="R26" s="1583"/>
      <c r="S26" s="1583"/>
      <c r="T26" s="1583"/>
      <c r="U26" s="1583"/>
      <c r="V26" s="1583"/>
      <c r="W26" s="1583"/>
      <c r="X26" s="1583"/>
      <c r="Y26" s="1583"/>
      <c r="Z26" s="1583"/>
      <c r="AA26" s="1583"/>
      <c r="AB26" s="1583"/>
      <c r="AC26" s="1583"/>
      <c r="AD26" s="1583"/>
      <c r="AE26" s="1583"/>
      <c r="AF26" s="1583"/>
      <c r="AG26" s="1583"/>
      <c r="AH26" s="1583"/>
      <c r="AI26" s="1583"/>
      <c r="AJ26" s="1583"/>
      <c r="AK26" s="1583"/>
      <c r="AL26" s="1583"/>
      <c r="AM26" s="1583"/>
      <c r="AN26" s="1583"/>
      <c r="AO26" s="1583"/>
      <c r="AP26" s="1583"/>
      <c r="AQ26" s="1583"/>
      <c r="AR26" s="1583"/>
      <c r="AS26" s="1583"/>
      <c r="AT26" s="1583"/>
      <c r="AU26" s="1584"/>
      <c r="AV26" s="447"/>
      <c r="AW26" s="447"/>
      <c r="AX26" s="447"/>
      <c r="AY26" s="447"/>
    </row>
    <row r="27" spans="1:51" ht="9.75" customHeight="1" x14ac:dyDescent="0.25">
      <c r="A27" s="1585"/>
      <c r="B27" s="1586"/>
      <c r="C27" s="1586"/>
      <c r="D27" s="1586"/>
      <c r="E27" s="1586"/>
      <c r="F27" s="1586"/>
      <c r="G27" s="1586"/>
      <c r="H27" s="1586"/>
      <c r="I27" s="1586"/>
      <c r="J27" s="1586"/>
      <c r="K27" s="1586"/>
      <c r="L27" s="1586"/>
      <c r="M27" s="1586"/>
      <c r="N27" s="1586"/>
      <c r="O27" s="1586"/>
      <c r="P27" s="1586"/>
      <c r="Q27" s="1586"/>
      <c r="R27" s="1586"/>
      <c r="S27" s="1586"/>
      <c r="T27" s="1586"/>
      <c r="U27" s="1586"/>
      <c r="V27" s="1586"/>
      <c r="W27" s="1586"/>
      <c r="X27" s="1586"/>
      <c r="Y27" s="1586"/>
      <c r="Z27" s="1586"/>
      <c r="AA27" s="1586"/>
      <c r="AB27" s="1586"/>
      <c r="AC27" s="1586"/>
      <c r="AD27" s="1586"/>
      <c r="AE27" s="1586"/>
      <c r="AF27" s="1586"/>
      <c r="AG27" s="1586"/>
      <c r="AH27" s="1586"/>
      <c r="AI27" s="1586"/>
      <c r="AJ27" s="1586"/>
      <c r="AK27" s="1586"/>
      <c r="AL27" s="1586"/>
      <c r="AM27" s="1586"/>
      <c r="AN27" s="1586"/>
      <c r="AO27" s="1586"/>
      <c r="AP27" s="1586"/>
      <c r="AQ27" s="1586"/>
      <c r="AR27" s="1586"/>
      <c r="AS27" s="1586"/>
      <c r="AT27" s="1586"/>
      <c r="AU27" s="1587"/>
      <c r="AV27" s="447"/>
      <c r="AW27" s="447"/>
      <c r="AX27" s="447"/>
      <c r="AY27" s="447"/>
    </row>
    <row r="28" spans="1:51" ht="9.75" customHeight="1" x14ac:dyDescent="0.25">
      <c r="A28" s="1588"/>
      <c r="B28" s="1589"/>
      <c r="C28" s="1589"/>
      <c r="D28" s="1589"/>
      <c r="E28" s="1589"/>
      <c r="F28" s="1589"/>
      <c r="G28" s="1589"/>
      <c r="H28" s="1589"/>
      <c r="I28" s="1589"/>
      <c r="J28" s="1589"/>
      <c r="K28" s="1589"/>
      <c r="L28" s="1589"/>
      <c r="M28" s="1589"/>
      <c r="N28" s="1589"/>
      <c r="O28" s="1589"/>
      <c r="P28" s="1589"/>
      <c r="Q28" s="1589"/>
      <c r="R28" s="1589"/>
      <c r="S28" s="1589"/>
      <c r="T28" s="1589"/>
      <c r="U28" s="1589"/>
      <c r="V28" s="1589"/>
      <c r="W28" s="1589"/>
      <c r="X28" s="1589"/>
      <c r="Y28" s="1589"/>
      <c r="Z28" s="1589"/>
      <c r="AA28" s="1589"/>
      <c r="AB28" s="1589"/>
      <c r="AC28" s="1589"/>
      <c r="AD28" s="1589"/>
      <c r="AE28" s="1589"/>
      <c r="AF28" s="1589"/>
      <c r="AG28" s="1589"/>
      <c r="AH28" s="1589"/>
      <c r="AI28" s="1589"/>
      <c r="AJ28" s="1589"/>
      <c r="AK28" s="1589"/>
      <c r="AL28" s="1589"/>
      <c r="AM28" s="1589"/>
      <c r="AN28" s="1589"/>
      <c r="AO28" s="1589"/>
      <c r="AP28" s="1589"/>
      <c r="AQ28" s="1589"/>
      <c r="AR28" s="1589"/>
      <c r="AS28" s="1589"/>
      <c r="AT28" s="1589"/>
      <c r="AU28" s="1590"/>
      <c r="AV28" s="447"/>
      <c r="AW28" s="447"/>
      <c r="AX28" s="447"/>
      <c r="AY28" s="447"/>
    </row>
    <row r="29" spans="1:51" ht="9.75" customHeight="1" x14ac:dyDescent="0.25">
      <c r="A29" s="396"/>
      <c r="B29" s="304"/>
      <c r="C29" s="304"/>
      <c r="D29" s="304"/>
      <c r="E29" s="304"/>
      <c r="F29" s="304"/>
      <c r="G29" s="304"/>
      <c r="H29" s="304"/>
      <c r="I29" s="304"/>
      <c r="J29" s="304"/>
      <c r="K29" s="304"/>
      <c r="L29" s="304"/>
      <c r="M29" s="304"/>
      <c r="N29" s="304"/>
      <c r="O29" s="304"/>
      <c r="P29" s="304"/>
      <c r="Q29" s="304"/>
      <c r="R29" s="304"/>
      <c r="S29" s="304"/>
      <c r="T29" s="304"/>
      <c r="U29" s="304"/>
      <c r="V29" s="304"/>
      <c r="W29" s="304"/>
      <c r="X29" s="304"/>
      <c r="Y29" s="304"/>
      <c r="Z29" s="304"/>
      <c r="AA29" s="304"/>
      <c r="AB29" s="304"/>
      <c r="AC29" s="304"/>
      <c r="AD29" s="304"/>
      <c r="AE29" s="304"/>
      <c r="AF29" s="304"/>
      <c r="AG29" s="304"/>
      <c r="AH29" s="304"/>
      <c r="AI29" s="304"/>
      <c r="AJ29" s="304"/>
      <c r="AK29" s="304"/>
      <c r="AL29" s="304"/>
      <c r="AM29" s="304"/>
      <c r="AN29" s="304"/>
      <c r="AO29" s="304"/>
      <c r="AP29" s="304"/>
      <c r="AQ29" s="304"/>
      <c r="AR29" s="304"/>
      <c r="AS29" s="304"/>
      <c r="AT29" s="304"/>
      <c r="AU29" s="385"/>
      <c r="AV29" s="304"/>
      <c r="AW29" s="304"/>
      <c r="AX29" s="304"/>
      <c r="AY29" s="304"/>
    </row>
    <row r="30" spans="1:51" ht="9.75" customHeight="1" x14ac:dyDescent="0.25">
      <c r="A30" s="396"/>
      <c r="B30" s="1038"/>
      <c r="C30" s="1038"/>
      <c r="D30" s="1038"/>
      <c r="E30" s="1038"/>
      <c r="F30" s="1038"/>
      <c r="G30" s="1038"/>
      <c r="H30" s="1038"/>
      <c r="I30" s="1038"/>
      <c r="J30" s="1038"/>
      <c r="K30" s="1038"/>
      <c r="L30" s="1038"/>
      <c r="M30" s="1038"/>
      <c r="N30" s="1038"/>
      <c r="O30" s="1038"/>
      <c r="P30" s="1038"/>
      <c r="Q30" s="1038"/>
      <c r="R30" s="1038"/>
      <c r="S30" s="1038"/>
      <c r="T30" s="1038"/>
      <c r="U30" s="1038"/>
      <c r="V30" s="1038"/>
      <c r="W30" s="1038"/>
      <c r="X30" s="1038"/>
      <c r="Y30" s="1038"/>
      <c r="Z30" s="1038"/>
      <c r="AA30" s="1038"/>
      <c r="AB30" s="1038"/>
      <c r="AC30" s="1038"/>
      <c r="AD30" s="1038"/>
      <c r="AE30" s="1038"/>
      <c r="AF30" s="1038"/>
      <c r="AG30" s="1038"/>
      <c r="AH30" s="1038"/>
      <c r="AI30" s="1038"/>
      <c r="AJ30" s="1038"/>
      <c r="AK30" s="1038"/>
      <c r="AL30" s="1038"/>
      <c r="AM30" s="1038"/>
      <c r="AN30" s="1038"/>
      <c r="AO30" s="1038"/>
      <c r="AP30" s="1038"/>
      <c r="AQ30" s="1038"/>
      <c r="AR30" s="1038"/>
      <c r="AS30" s="1038"/>
      <c r="AT30" s="1038"/>
      <c r="AU30" s="319"/>
      <c r="AV30" s="304"/>
      <c r="AW30" s="304"/>
      <c r="AX30" s="304"/>
      <c r="AY30" s="304"/>
    </row>
    <row r="31" spans="1:51" ht="9.75" customHeight="1" x14ac:dyDescent="0.25">
      <c r="A31" s="396"/>
      <c r="B31" s="1038"/>
      <c r="C31" s="1038"/>
      <c r="D31" s="1038"/>
      <c r="E31" s="1038"/>
      <c r="F31" s="1038"/>
      <c r="G31" s="1038"/>
      <c r="H31" s="1038"/>
      <c r="I31" s="1038"/>
      <c r="J31" s="1038"/>
      <c r="K31" s="1038"/>
      <c r="L31" s="1038"/>
      <c r="M31" s="1038"/>
      <c r="N31" s="1038"/>
      <c r="O31" s="1038"/>
      <c r="P31" s="1038"/>
      <c r="Q31" s="1038"/>
      <c r="R31" s="1038"/>
      <c r="S31" s="1038"/>
      <c r="T31" s="1038"/>
      <c r="U31" s="1038"/>
      <c r="V31" s="1038"/>
      <c r="W31" s="1038"/>
      <c r="X31" s="1038"/>
      <c r="Y31" s="1038"/>
      <c r="Z31" s="1038"/>
      <c r="AA31" s="1038"/>
      <c r="AB31" s="1038"/>
      <c r="AC31" s="1038"/>
      <c r="AD31" s="1038"/>
      <c r="AE31" s="1038"/>
      <c r="AF31" s="1038"/>
      <c r="AG31" s="1038"/>
      <c r="AH31" s="1038"/>
      <c r="AI31" s="1038"/>
      <c r="AJ31" s="1038"/>
      <c r="AK31" s="1038"/>
      <c r="AL31" s="1038"/>
      <c r="AM31" s="1038"/>
      <c r="AN31" s="1038"/>
      <c r="AO31" s="1038"/>
      <c r="AP31" s="1038"/>
      <c r="AQ31" s="1038"/>
      <c r="AR31" s="1038"/>
      <c r="AS31" s="1038"/>
      <c r="AT31" s="1038"/>
      <c r="AU31" s="319"/>
      <c r="AV31" s="304"/>
      <c r="AW31" s="304"/>
      <c r="AX31" s="304"/>
      <c r="AY31" s="304"/>
    </row>
    <row r="32" spans="1:51" ht="9.75" customHeight="1" x14ac:dyDescent="0.25">
      <c r="A32" s="396"/>
      <c r="B32" s="1038"/>
      <c r="C32" s="1038"/>
      <c r="D32" s="1038"/>
      <c r="E32" s="1038"/>
      <c r="F32" s="1038"/>
      <c r="G32" s="1038"/>
      <c r="H32" s="1038"/>
      <c r="I32" s="1038"/>
      <c r="J32" s="1038"/>
      <c r="K32" s="1038"/>
      <c r="L32" s="1038"/>
      <c r="M32" s="1038"/>
      <c r="N32" s="1038"/>
      <c r="O32" s="1038"/>
      <c r="P32" s="1038"/>
      <c r="Q32" s="1038"/>
      <c r="R32" s="1038"/>
      <c r="S32" s="1038"/>
      <c r="T32" s="1038"/>
      <c r="U32" s="1038"/>
      <c r="V32" s="1038"/>
      <c r="W32" s="1038"/>
      <c r="X32" s="1038"/>
      <c r="Y32" s="1038"/>
      <c r="Z32" s="1038"/>
      <c r="AA32" s="1038"/>
      <c r="AB32" s="1038"/>
      <c r="AC32" s="1038"/>
      <c r="AD32" s="1038"/>
      <c r="AE32" s="1038"/>
      <c r="AF32" s="1038"/>
      <c r="AG32" s="1038"/>
      <c r="AH32" s="1038"/>
      <c r="AI32" s="1038"/>
      <c r="AJ32" s="1038"/>
      <c r="AK32" s="1038"/>
      <c r="AL32" s="1038"/>
      <c r="AM32" s="1038"/>
      <c r="AN32" s="1038"/>
      <c r="AO32" s="1038"/>
      <c r="AP32" s="1038"/>
      <c r="AQ32" s="1038"/>
      <c r="AR32" s="1038"/>
      <c r="AS32" s="1038"/>
      <c r="AT32" s="1038"/>
      <c r="AU32" s="319"/>
      <c r="AV32" s="304"/>
      <c r="AW32" s="304"/>
      <c r="AX32" s="304"/>
      <c r="AY32" s="304"/>
    </row>
    <row r="33" spans="1:51" ht="9.75" customHeight="1" x14ac:dyDescent="0.25">
      <c r="A33" s="396"/>
      <c r="B33" s="304"/>
      <c r="C33" s="304"/>
      <c r="D33" s="304"/>
      <c r="E33" s="304"/>
      <c r="F33" s="304"/>
      <c r="G33" s="304"/>
      <c r="H33" s="304"/>
      <c r="I33" s="304"/>
      <c r="J33" s="304"/>
      <c r="K33" s="304"/>
      <c r="L33" s="304"/>
      <c r="M33" s="304"/>
      <c r="N33" s="304"/>
      <c r="O33" s="304"/>
      <c r="P33" s="304"/>
      <c r="Q33" s="304"/>
      <c r="R33" s="304"/>
      <c r="S33" s="304"/>
      <c r="T33" s="304"/>
      <c r="U33" s="304"/>
      <c r="V33" s="304"/>
      <c r="W33" s="304"/>
      <c r="X33" s="304"/>
      <c r="Y33" s="304"/>
      <c r="Z33" s="304"/>
      <c r="AA33" s="304"/>
      <c r="AB33" s="304"/>
      <c r="AC33" s="304"/>
      <c r="AD33" s="304"/>
      <c r="AE33" s="304"/>
      <c r="AF33" s="304"/>
      <c r="AG33" s="304"/>
      <c r="AH33" s="304"/>
      <c r="AI33" s="304"/>
      <c r="AJ33" s="304"/>
      <c r="AK33" s="304"/>
      <c r="AL33" s="304"/>
      <c r="AM33" s="304"/>
      <c r="AN33" s="304"/>
      <c r="AO33" s="304"/>
      <c r="AP33" s="304"/>
      <c r="AQ33" s="304"/>
      <c r="AR33" s="304"/>
      <c r="AS33" s="304"/>
      <c r="AT33" s="304"/>
      <c r="AU33" s="395"/>
      <c r="AV33" s="304"/>
      <c r="AW33" s="304"/>
      <c r="AX33" s="304"/>
      <c r="AY33" s="304"/>
    </row>
    <row r="34" spans="1:51" ht="9.75" customHeight="1" x14ac:dyDescent="0.25">
      <c r="A34" s="1582" t="s">
        <v>564</v>
      </c>
      <c r="B34" s="1583"/>
      <c r="C34" s="1583"/>
      <c r="D34" s="1583"/>
      <c r="E34" s="1583"/>
      <c r="F34" s="1583"/>
      <c r="G34" s="1583"/>
      <c r="H34" s="1583"/>
      <c r="I34" s="1583"/>
      <c r="J34" s="1583"/>
      <c r="K34" s="1583"/>
      <c r="L34" s="1583"/>
      <c r="M34" s="1583"/>
      <c r="N34" s="1583"/>
      <c r="O34" s="1583"/>
      <c r="P34" s="1583"/>
      <c r="Q34" s="1583"/>
      <c r="R34" s="1583"/>
      <c r="S34" s="1583"/>
      <c r="T34" s="1583"/>
      <c r="U34" s="1583"/>
      <c r="V34" s="1583"/>
      <c r="W34" s="1583"/>
      <c r="X34" s="1583"/>
      <c r="Y34" s="1583"/>
      <c r="Z34" s="1583"/>
      <c r="AA34" s="1583"/>
      <c r="AB34" s="1583"/>
      <c r="AC34" s="1583"/>
      <c r="AD34" s="1583"/>
      <c r="AE34" s="1583"/>
      <c r="AF34" s="1583"/>
      <c r="AG34" s="1583"/>
      <c r="AH34" s="1583"/>
      <c r="AI34" s="1583"/>
      <c r="AJ34" s="1583"/>
      <c r="AK34" s="1583"/>
      <c r="AL34" s="1583"/>
      <c r="AM34" s="1583"/>
      <c r="AN34" s="1583"/>
      <c r="AO34" s="1583"/>
      <c r="AP34" s="1583"/>
      <c r="AQ34" s="1583"/>
      <c r="AR34" s="1583"/>
      <c r="AS34" s="1583"/>
      <c r="AT34" s="1583"/>
      <c r="AU34" s="1584"/>
      <c r="AV34" s="447"/>
      <c r="AW34" s="447"/>
      <c r="AX34" s="447"/>
      <c r="AY34" s="447"/>
    </row>
    <row r="35" spans="1:51" ht="9.75" customHeight="1" x14ac:dyDescent="0.25">
      <c r="A35" s="1585"/>
      <c r="B35" s="1586"/>
      <c r="C35" s="1586"/>
      <c r="D35" s="1586"/>
      <c r="E35" s="1586"/>
      <c r="F35" s="1586"/>
      <c r="G35" s="1586"/>
      <c r="H35" s="1586"/>
      <c r="I35" s="1586"/>
      <c r="J35" s="1586"/>
      <c r="K35" s="1586"/>
      <c r="L35" s="1586"/>
      <c r="M35" s="1586"/>
      <c r="N35" s="1586"/>
      <c r="O35" s="1586"/>
      <c r="P35" s="1586"/>
      <c r="Q35" s="1586"/>
      <c r="R35" s="1586"/>
      <c r="S35" s="1586"/>
      <c r="T35" s="1586"/>
      <c r="U35" s="1586"/>
      <c r="V35" s="1586"/>
      <c r="W35" s="1586"/>
      <c r="X35" s="1586"/>
      <c r="Y35" s="1586"/>
      <c r="Z35" s="1586"/>
      <c r="AA35" s="1586"/>
      <c r="AB35" s="1586"/>
      <c r="AC35" s="1586"/>
      <c r="AD35" s="1586"/>
      <c r="AE35" s="1586"/>
      <c r="AF35" s="1586"/>
      <c r="AG35" s="1586"/>
      <c r="AH35" s="1586"/>
      <c r="AI35" s="1586"/>
      <c r="AJ35" s="1586"/>
      <c r="AK35" s="1586"/>
      <c r="AL35" s="1586"/>
      <c r="AM35" s="1586"/>
      <c r="AN35" s="1586"/>
      <c r="AO35" s="1586"/>
      <c r="AP35" s="1586"/>
      <c r="AQ35" s="1586"/>
      <c r="AR35" s="1586"/>
      <c r="AS35" s="1586"/>
      <c r="AT35" s="1586"/>
      <c r="AU35" s="1587"/>
      <c r="AV35" s="447"/>
      <c r="AW35" s="447"/>
      <c r="AX35" s="447"/>
      <c r="AY35" s="447"/>
    </row>
    <row r="36" spans="1:51" ht="9.75" customHeight="1" x14ac:dyDescent="0.25">
      <c r="A36" s="1588"/>
      <c r="B36" s="1589"/>
      <c r="C36" s="1589"/>
      <c r="D36" s="1589"/>
      <c r="E36" s="1589"/>
      <c r="F36" s="1589"/>
      <c r="G36" s="1589"/>
      <c r="H36" s="1589"/>
      <c r="I36" s="1589"/>
      <c r="J36" s="1589"/>
      <c r="K36" s="1589"/>
      <c r="L36" s="1589"/>
      <c r="M36" s="1589"/>
      <c r="N36" s="1589"/>
      <c r="O36" s="1589"/>
      <c r="P36" s="1589"/>
      <c r="Q36" s="1589"/>
      <c r="R36" s="1589"/>
      <c r="S36" s="1589"/>
      <c r="T36" s="1589"/>
      <c r="U36" s="1589"/>
      <c r="V36" s="1589"/>
      <c r="W36" s="1589"/>
      <c r="X36" s="1589"/>
      <c r="Y36" s="1589"/>
      <c r="Z36" s="1589"/>
      <c r="AA36" s="1589"/>
      <c r="AB36" s="1589"/>
      <c r="AC36" s="1589"/>
      <c r="AD36" s="1589"/>
      <c r="AE36" s="1589"/>
      <c r="AF36" s="1589"/>
      <c r="AG36" s="1589"/>
      <c r="AH36" s="1589"/>
      <c r="AI36" s="1589"/>
      <c r="AJ36" s="1589"/>
      <c r="AK36" s="1589"/>
      <c r="AL36" s="1589"/>
      <c r="AM36" s="1589"/>
      <c r="AN36" s="1589"/>
      <c r="AO36" s="1589"/>
      <c r="AP36" s="1589"/>
      <c r="AQ36" s="1589"/>
      <c r="AR36" s="1589"/>
      <c r="AS36" s="1589"/>
      <c r="AT36" s="1589"/>
      <c r="AU36" s="1590"/>
      <c r="AV36" s="447"/>
      <c r="AW36" s="447"/>
      <c r="AX36" s="447"/>
      <c r="AY36" s="447"/>
    </row>
    <row r="37" spans="1:51" ht="9.75" customHeight="1" x14ac:dyDescent="0.25">
      <c r="A37" s="396"/>
      <c r="B37" s="304"/>
      <c r="C37" s="304"/>
      <c r="D37" s="304"/>
      <c r="E37" s="304"/>
      <c r="F37" s="304"/>
      <c r="G37" s="304"/>
      <c r="H37" s="304"/>
      <c r="I37" s="304"/>
      <c r="J37" s="304"/>
      <c r="K37" s="304"/>
      <c r="L37" s="304"/>
      <c r="M37" s="304"/>
      <c r="N37" s="304"/>
      <c r="O37" s="304"/>
      <c r="P37" s="304"/>
      <c r="Q37" s="304"/>
      <c r="R37" s="304"/>
      <c r="S37" s="304"/>
      <c r="T37" s="304"/>
      <c r="U37" s="304"/>
      <c r="V37" s="304"/>
      <c r="W37" s="304"/>
      <c r="X37" s="304"/>
      <c r="Y37" s="304"/>
      <c r="Z37" s="304"/>
      <c r="AA37" s="304"/>
      <c r="AB37" s="304"/>
      <c r="AC37" s="304"/>
      <c r="AD37" s="304"/>
      <c r="AE37" s="304"/>
      <c r="AF37" s="304"/>
      <c r="AG37" s="304"/>
      <c r="AH37" s="304"/>
      <c r="AI37" s="304"/>
      <c r="AJ37" s="304"/>
      <c r="AK37" s="304"/>
      <c r="AL37" s="304"/>
      <c r="AM37" s="304"/>
      <c r="AN37" s="304"/>
      <c r="AO37" s="304"/>
      <c r="AP37" s="304"/>
      <c r="AQ37" s="304"/>
      <c r="AR37" s="304"/>
      <c r="AS37" s="304"/>
      <c r="AT37" s="304"/>
      <c r="AU37" s="385"/>
      <c r="AV37" s="304"/>
      <c r="AW37" s="304"/>
      <c r="AX37" s="304"/>
      <c r="AY37" s="304"/>
    </row>
    <row r="38" spans="1:51" ht="9.75" customHeight="1" x14ac:dyDescent="0.25">
      <c r="A38" s="396"/>
      <c r="B38" s="1038"/>
      <c r="C38" s="1038"/>
      <c r="D38" s="1038"/>
      <c r="E38" s="1038"/>
      <c r="F38" s="1038"/>
      <c r="G38" s="1038"/>
      <c r="H38" s="1038"/>
      <c r="I38" s="1038"/>
      <c r="J38" s="1038"/>
      <c r="K38" s="1038"/>
      <c r="L38" s="1038"/>
      <c r="M38" s="1038"/>
      <c r="N38" s="1038"/>
      <c r="O38" s="1038"/>
      <c r="P38" s="1038"/>
      <c r="Q38" s="1038"/>
      <c r="R38" s="1038"/>
      <c r="S38" s="1038"/>
      <c r="T38" s="1038"/>
      <c r="U38" s="1038"/>
      <c r="V38" s="1038"/>
      <c r="W38" s="1038"/>
      <c r="X38" s="1038"/>
      <c r="Y38" s="1038"/>
      <c r="Z38" s="1038"/>
      <c r="AA38" s="1038"/>
      <c r="AB38" s="1038"/>
      <c r="AC38" s="1038"/>
      <c r="AD38" s="1038"/>
      <c r="AE38" s="1038"/>
      <c r="AF38" s="1038"/>
      <c r="AG38" s="1038"/>
      <c r="AH38" s="1038"/>
      <c r="AI38" s="1038"/>
      <c r="AJ38" s="1038"/>
      <c r="AK38" s="1038"/>
      <c r="AL38" s="1038"/>
      <c r="AM38" s="1038"/>
      <c r="AN38" s="1038"/>
      <c r="AO38" s="1038"/>
      <c r="AP38" s="1038"/>
      <c r="AQ38" s="1038"/>
      <c r="AR38" s="1038"/>
      <c r="AS38" s="1038"/>
      <c r="AT38" s="1038"/>
      <c r="AU38" s="319"/>
      <c r="AV38" s="304"/>
      <c r="AW38" s="304"/>
      <c r="AX38" s="304"/>
      <c r="AY38" s="304"/>
    </row>
    <row r="39" spans="1:51" ht="9.75" customHeight="1" x14ac:dyDescent="0.25">
      <c r="A39" s="396"/>
      <c r="B39" s="1038"/>
      <c r="C39" s="1038"/>
      <c r="D39" s="1038"/>
      <c r="E39" s="1038"/>
      <c r="F39" s="1038"/>
      <c r="G39" s="1038"/>
      <c r="H39" s="1038"/>
      <c r="I39" s="1038"/>
      <c r="J39" s="1038"/>
      <c r="K39" s="1038"/>
      <c r="L39" s="1038"/>
      <c r="M39" s="1038"/>
      <c r="N39" s="1038"/>
      <c r="O39" s="1038"/>
      <c r="P39" s="1038"/>
      <c r="Q39" s="1038"/>
      <c r="R39" s="1038"/>
      <c r="S39" s="1038"/>
      <c r="T39" s="1038"/>
      <c r="U39" s="1038"/>
      <c r="V39" s="1038"/>
      <c r="W39" s="1038"/>
      <c r="X39" s="1038"/>
      <c r="Y39" s="1038"/>
      <c r="Z39" s="1038"/>
      <c r="AA39" s="1038"/>
      <c r="AB39" s="1038"/>
      <c r="AC39" s="1038"/>
      <c r="AD39" s="1038"/>
      <c r="AE39" s="1038"/>
      <c r="AF39" s="1038"/>
      <c r="AG39" s="1038"/>
      <c r="AH39" s="1038"/>
      <c r="AI39" s="1038"/>
      <c r="AJ39" s="1038"/>
      <c r="AK39" s="1038"/>
      <c r="AL39" s="1038"/>
      <c r="AM39" s="1038"/>
      <c r="AN39" s="1038"/>
      <c r="AO39" s="1038"/>
      <c r="AP39" s="1038"/>
      <c r="AQ39" s="1038"/>
      <c r="AR39" s="1038"/>
      <c r="AS39" s="1038"/>
      <c r="AT39" s="1038"/>
      <c r="AU39" s="319"/>
      <c r="AV39" s="304"/>
      <c r="AW39" s="304"/>
      <c r="AX39" s="304"/>
      <c r="AY39" s="304"/>
    </row>
    <row r="40" spans="1:51" ht="9.75" customHeight="1" x14ac:dyDescent="0.25">
      <c r="A40" s="396"/>
      <c r="B40" s="1038"/>
      <c r="C40" s="1038"/>
      <c r="D40" s="1038"/>
      <c r="E40" s="1038"/>
      <c r="F40" s="1038"/>
      <c r="G40" s="1038"/>
      <c r="H40" s="1038"/>
      <c r="I40" s="1038"/>
      <c r="J40" s="1038"/>
      <c r="K40" s="1038"/>
      <c r="L40" s="1038"/>
      <c r="M40" s="1038"/>
      <c r="N40" s="1038"/>
      <c r="O40" s="1038"/>
      <c r="P40" s="1038"/>
      <c r="Q40" s="1038"/>
      <c r="R40" s="1038"/>
      <c r="S40" s="1038"/>
      <c r="T40" s="1038"/>
      <c r="U40" s="1038"/>
      <c r="V40" s="1038"/>
      <c r="W40" s="1038"/>
      <c r="X40" s="1038"/>
      <c r="Y40" s="1038"/>
      <c r="Z40" s="1038"/>
      <c r="AA40" s="1038"/>
      <c r="AB40" s="1038"/>
      <c r="AC40" s="1038"/>
      <c r="AD40" s="1038"/>
      <c r="AE40" s="1038"/>
      <c r="AF40" s="1038"/>
      <c r="AG40" s="1038"/>
      <c r="AH40" s="1038"/>
      <c r="AI40" s="1038"/>
      <c r="AJ40" s="1038"/>
      <c r="AK40" s="1038"/>
      <c r="AL40" s="1038"/>
      <c r="AM40" s="1038"/>
      <c r="AN40" s="1038"/>
      <c r="AO40" s="1038"/>
      <c r="AP40" s="1038"/>
      <c r="AQ40" s="1038"/>
      <c r="AR40" s="1038"/>
      <c r="AS40" s="1038"/>
      <c r="AT40" s="1038"/>
      <c r="AU40" s="319"/>
      <c r="AV40" s="304"/>
      <c r="AW40" s="304"/>
      <c r="AX40" s="304"/>
      <c r="AY40" s="304"/>
    </row>
    <row r="41" spans="1:51" ht="9.75" customHeight="1" x14ac:dyDescent="0.25">
      <c r="A41" s="396"/>
      <c r="B41" s="304"/>
      <c r="C41" s="304"/>
      <c r="D41" s="304"/>
      <c r="E41" s="304"/>
      <c r="F41" s="304"/>
      <c r="G41" s="304"/>
      <c r="H41" s="304"/>
      <c r="I41" s="304"/>
      <c r="J41" s="304"/>
      <c r="K41" s="304"/>
      <c r="L41" s="304"/>
      <c r="M41" s="304"/>
      <c r="N41" s="304"/>
      <c r="O41" s="304"/>
      <c r="P41" s="304"/>
      <c r="Q41" s="304"/>
      <c r="R41" s="304"/>
      <c r="S41" s="304"/>
      <c r="T41" s="304"/>
      <c r="U41" s="304"/>
      <c r="V41" s="304"/>
      <c r="W41" s="304"/>
      <c r="X41" s="304"/>
      <c r="Y41" s="304"/>
      <c r="Z41" s="304"/>
      <c r="AA41" s="304"/>
      <c r="AB41" s="304"/>
      <c r="AC41" s="304"/>
      <c r="AD41" s="304"/>
      <c r="AE41" s="304"/>
      <c r="AF41" s="304"/>
      <c r="AG41" s="304"/>
      <c r="AH41" s="304"/>
      <c r="AI41" s="304"/>
      <c r="AJ41" s="304"/>
      <c r="AK41" s="304"/>
      <c r="AL41" s="304"/>
      <c r="AM41" s="304"/>
      <c r="AN41" s="304"/>
      <c r="AO41" s="304"/>
      <c r="AP41" s="304"/>
      <c r="AQ41" s="304"/>
      <c r="AR41" s="304"/>
      <c r="AS41" s="304"/>
      <c r="AT41" s="304"/>
      <c r="AU41" s="395"/>
      <c r="AV41" s="304"/>
      <c r="AW41" s="304"/>
      <c r="AX41" s="304"/>
      <c r="AY41" s="304"/>
    </row>
    <row r="42" spans="1:51" ht="9.75" customHeight="1" x14ac:dyDescent="0.25">
      <c r="A42" s="1582" t="s">
        <v>565</v>
      </c>
      <c r="B42" s="1583"/>
      <c r="C42" s="1583"/>
      <c r="D42" s="1583"/>
      <c r="E42" s="1583"/>
      <c r="F42" s="1583"/>
      <c r="G42" s="1583"/>
      <c r="H42" s="1583"/>
      <c r="I42" s="1583"/>
      <c r="J42" s="1583"/>
      <c r="K42" s="1583"/>
      <c r="L42" s="1583"/>
      <c r="M42" s="1583"/>
      <c r="N42" s="1583"/>
      <c r="O42" s="1583"/>
      <c r="P42" s="1583"/>
      <c r="Q42" s="1583"/>
      <c r="R42" s="1583"/>
      <c r="S42" s="1583"/>
      <c r="T42" s="1583"/>
      <c r="U42" s="1583"/>
      <c r="V42" s="1583"/>
      <c r="W42" s="1583"/>
      <c r="X42" s="1583"/>
      <c r="Y42" s="1583"/>
      <c r="Z42" s="1583"/>
      <c r="AA42" s="1583"/>
      <c r="AB42" s="1583"/>
      <c r="AC42" s="1583"/>
      <c r="AD42" s="1583"/>
      <c r="AE42" s="1583"/>
      <c r="AF42" s="1583"/>
      <c r="AG42" s="1583"/>
      <c r="AH42" s="1583"/>
      <c r="AI42" s="1583"/>
      <c r="AJ42" s="1583"/>
      <c r="AK42" s="1583"/>
      <c r="AL42" s="1583"/>
      <c r="AM42" s="1583"/>
      <c r="AN42" s="1583"/>
      <c r="AO42" s="1583"/>
      <c r="AP42" s="1583"/>
      <c r="AQ42" s="1583"/>
      <c r="AR42" s="1583"/>
      <c r="AS42" s="1583"/>
      <c r="AT42" s="1583"/>
      <c r="AU42" s="1584"/>
      <c r="AV42" s="447"/>
      <c r="AW42" s="447"/>
      <c r="AX42" s="447"/>
      <c r="AY42" s="447"/>
    </row>
    <row r="43" spans="1:51" ht="9.75" customHeight="1" x14ac:dyDescent="0.25">
      <c r="A43" s="1585"/>
      <c r="B43" s="1586"/>
      <c r="C43" s="1586"/>
      <c r="D43" s="1586"/>
      <c r="E43" s="1586"/>
      <c r="F43" s="1586"/>
      <c r="G43" s="1586"/>
      <c r="H43" s="1586"/>
      <c r="I43" s="1586"/>
      <c r="J43" s="1586"/>
      <c r="K43" s="1586"/>
      <c r="L43" s="1586"/>
      <c r="M43" s="1586"/>
      <c r="N43" s="1586"/>
      <c r="O43" s="1586"/>
      <c r="P43" s="1586"/>
      <c r="Q43" s="1586"/>
      <c r="R43" s="1586"/>
      <c r="S43" s="1586"/>
      <c r="T43" s="1586"/>
      <c r="U43" s="1586"/>
      <c r="V43" s="1586"/>
      <c r="W43" s="1586"/>
      <c r="X43" s="1586"/>
      <c r="Y43" s="1586"/>
      <c r="Z43" s="1586"/>
      <c r="AA43" s="1586"/>
      <c r="AB43" s="1586"/>
      <c r="AC43" s="1586"/>
      <c r="AD43" s="1586"/>
      <c r="AE43" s="1586"/>
      <c r="AF43" s="1586"/>
      <c r="AG43" s="1586"/>
      <c r="AH43" s="1586"/>
      <c r="AI43" s="1586"/>
      <c r="AJ43" s="1586"/>
      <c r="AK43" s="1586"/>
      <c r="AL43" s="1586"/>
      <c r="AM43" s="1586"/>
      <c r="AN43" s="1586"/>
      <c r="AO43" s="1586"/>
      <c r="AP43" s="1586"/>
      <c r="AQ43" s="1586"/>
      <c r="AR43" s="1586"/>
      <c r="AS43" s="1586"/>
      <c r="AT43" s="1586"/>
      <c r="AU43" s="1587"/>
      <c r="AV43" s="447"/>
      <c r="AW43" s="447"/>
      <c r="AX43" s="447"/>
      <c r="AY43" s="447"/>
    </row>
    <row r="44" spans="1:51" ht="9.75" customHeight="1" x14ac:dyDescent="0.25">
      <c r="A44" s="1588"/>
      <c r="B44" s="1589"/>
      <c r="C44" s="1589"/>
      <c r="D44" s="1589"/>
      <c r="E44" s="1589"/>
      <c r="F44" s="1589"/>
      <c r="G44" s="1589"/>
      <c r="H44" s="1589"/>
      <c r="I44" s="1589"/>
      <c r="J44" s="1589"/>
      <c r="K44" s="1589"/>
      <c r="L44" s="1589"/>
      <c r="M44" s="1589"/>
      <c r="N44" s="1589"/>
      <c r="O44" s="1589"/>
      <c r="P44" s="1589"/>
      <c r="Q44" s="1589"/>
      <c r="R44" s="1589"/>
      <c r="S44" s="1589"/>
      <c r="T44" s="1589"/>
      <c r="U44" s="1589"/>
      <c r="V44" s="1589"/>
      <c r="W44" s="1589"/>
      <c r="X44" s="1589"/>
      <c r="Y44" s="1589"/>
      <c r="Z44" s="1589"/>
      <c r="AA44" s="1589"/>
      <c r="AB44" s="1589"/>
      <c r="AC44" s="1589"/>
      <c r="AD44" s="1589"/>
      <c r="AE44" s="1589"/>
      <c r="AF44" s="1589"/>
      <c r="AG44" s="1589"/>
      <c r="AH44" s="1589"/>
      <c r="AI44" s="1589"/>
      <c r="AJ44" s="1589"/>
      <c r="AK44" s="1589"/>
      <c r="AL44" s="1589"/>
      <c r="AM44" s="1589"/>
      <c r="AN44" s="1589"/>
      <c r="AO44" s="1589"/>
      <c r="AP44" s="1589"/>
      <c r="AQ44" s="1589"/>
      <c r="AR44" s="1589"/>
      <c r="AS44" s="1589"/>
      <c r="AT44" s="1589"/>
      <c r="AU44" s="1590"/>
      <c r="AV44" s="447"/>
      <c r="AW44" s="447"/>
      <c r="AX44" s="447"/>
      <c r="AY44" s="447"/>
    </row>
    <row r="45" spans="1:51" ht="9.75" customHeight="1" x14ac:dyDescent="0.25">
      <c r="A45" s="396"/>
      <c r="B45" s="304"/>
      <c r="C45" s="304"/>
      <c r="D45" s="304"/>
      <c r="E45" s="304"/>
      <c r="F45" s="304"/>
      <c r="G45" s="304"/>
      <c r="H45" s="304"/>
      <c r="I45" s="304"/>
      <c r="J45" s="304"/>
      <c r="K45" s="304"/>
      <c r="L45" s="304"/>
      <c r="M45" s="304"/>
      <c r="N45" s="304"/>
      <c r="O45" s="304"/>
      <c r="P45" s="304"/>
      <c r="Q45" s="304"/>
      <c r="R45" s="304"/>
      <c r="S45" s="304"/>
      <c r="T45" s="304"/>
      <c r="U45" s="304"/>
      <c r="V45" s="304"/>
      <c r="W45" s="304"/>
      <c r="X45" s="304"/>
      <c r="Y45" s="304"/>
      <c r="Z45" s="304"/>
      <c r="AA45" s="304"/>
      <c r="AB45" s="304"/>
      <c r="AC45" s="304"/>
      <c r="AD45" s="304"/>
      <c r="AE45" s="304"/>
      <c r="AF45" s="304"/>
      <c r="AG45" s="304"/>
      <c r="AH45" s="304"/>
      <c r="AI45" s="304"/>
      <c r="AJ45" s="304"/>
      <c r="AK45" s="304"/>
      <c r="AL45" s="304"/>
      <c r="AM45" s="304"/>
      <c r="AN45" s="304"/>
      <c r="AO45" s="304"/>
      <c r="AP45" s="304"/>
      <c r="AQ45" s="304"/>
      <c r="AR45" s="304"/>
      <c r="AS45" s="304"/>
      <c r="AT45" s="304"/>
      <c r="AU45" s="385"/>
      <c r="AV45" s="304"/>
      <c r="AW45" s="304"/>
      <c r="AX45" s="304"/>
      <c r="AY45" s="304"/>
    </row>
    <row r="46" spans="1:51" ht="9.75" customHeight="1" x14ac:dyDescent="0.25">
      <c r="A46" s="396"/>
      <c r="B46" s="1038"/>
      <c r="C46" s="1038"/>
      <c r="D46" s="1038"/>
      <c r="E46" s="1038"/>
      <c r="F46" s="1038"/>
      <c r="G46" s="1038"/>
      <c r="H46" s="1038"/>
      <c r="I46" s="1038"/>
      <c r="J46" s="1038"/>
      <c r="K46" s="1038"/>
      <c r="L46" s="1038"/>
      <c r="M46" s="1038"/>
      <c r="N46" s="1038"/>
      <c r="O46" s="1038"/>
      <c r="P46" s="1038"/>
      <c r="Q46" s="1038"/>
      <c r="R46" s="1038"/>
      <c r="S46" s="1038"/>
      <c r="T46" s="1038"/>
      <c r="U46" s="1038"/>
      <c r="V46" s="1038"/>
      <c r="W46" s="1038"/>
      <c r="X46" s="1038"/>
      <c r="Y46" s="1038"/>
      <c r="Z46" s="1038"/>
      <c r="AA46" s="1038"/>
      <c r="AB46" s="1038"/>
      <c r="AC46" s="1038"/>
      <c r="AD46" s="1038"/>
      <c r="AE46" s="1038"/>
      <c r="AF46" s="1038"/>
      <c r="AG46" s="1038"/>
      <c r="AH46" s="1038"/>
      <c r="AI46" s="1038"/>
      <c r="AJ46" s="1038"/>
      <c r="AK46" s="1038"/>
      <c r="AL46" s="1038"/>
      <c r="AM46" s="1038"/>
      <c r="AN46" s="1038"/>
      <c r="AO46" s="1038"/>
      <c r="AP46" s="1038"/>
      <c r="AQ46" s="1038"/>
      <c r="AR46" s="1038"/>
      <c r="AS46" s="1038"/>
      <c r="AT46" s="1038"/>
      <c r="AU46" s="319"/>
      <c r="AV46" s="304"/>
      <c r="AW46" s="304"/>
      <c r="AX46" s="304"/>
      <c r="AY46" s="304"/>
    </row>
    <row r="47" spans="1:51" ht="9.75" customHeight="1" x14ac:dyDescent="0.25">
      <c r="A47" s="396"/>
      <c r="B47" s="1038"/>
      <c r="C47" s="1038"/>
      <c r="D47" s="1038"/>
      <c r="E47" s="1038"/>
      <c r="F47" s="1038"/>
      <c r="G47" s="1038"/>
      <c r="H47" s="1038"/>
      <c r="I47" s="1038"/>
      <c r="J47" s="1038"/>
      <c r="K47" s="1038"/>
      <c r="L47" s="1038"/>
      <c r="M47" s="1038"/>
      <c r="N47" s="1038"/>
      <c r="O47" s="1038"/>
      <c r="P47" s="1038"/>
      <c r="Q47" s="1038"/>
      <c r="R47" s="1038"/>
      <c r="S47" s="1038"/>
      <c r="T47" s="1038"/>
      <c r="U47" s="1038"/>
      <c r="V47" s="1038"/>
      <c r="W47" s="1038"/>
      <c r="X47" s="1038"/>
      <c r="Y47" s="1038"/>
      <c r="Z47" s="1038"/>
      <c r="AA47" s="1038"/>
      <c r="AB47" s="1038"/>
      <c r="AC47" s="1038"/>
      <c r="AD47" s="1038"/>
      <c r="AE47" s="1038"/>
      <c r="AF47" s="1038"/>
      <c r="AG47" s="1038"/>
      <c r="AH47" s="1038"/>
      <c r="AI47" s="1038"/>
      <c r="AJ47" s="1038"/>
      <c r="AK47" s="1038"/>
      <c r="AL47" s="1038"/>
      <c r="AM47" s="1038"/>
      <c r="AN47" s="1038"/>
      <c r="AO47" s="1038"/>
      <c r="AP47" s="1038"/>
      <c r="AQ47" s="1038"/>
      <c r="AR47" s="1038"/>
      <c r="AS47" s="1038"/>
      <c r="AT47" s="1038"/>
      <c r="AU47" s="319"/>
      <c r="AV47" s="304"/>
      <c r="AW47" s="304"/>
      <c r="AX47" s="304"/>
      <c r="AY47" s="304"/>
    </row>
    <row r="48" spans="1:51" ht="9.75" customHeight="1" x14ac:dyDescent="0.25">
      <c r="A48" s="396"/>
      <c r="B48" s="1038"/>
      <c r="C48" s="1038"/>
      <c r="D48" s="1038"/>
      <c r="E48" s="1038"/>
      <c r="F48" s="1038"/>
      <c r="G48" s="1038"/>
      <c r="H48" s="1038"/>
      <c r="I48" s="1038"/>
      <c r="J48" s="1038"/>
      <c r="K48" s="1038"/>
      <c r="L48" s="1038"/>
      <c r="M48" s="1038"/>
      <c r="N48" s="1038"/>
      <c r="O48" s="1038"/>
      <c r="P48" s="1038"/>
      <c r="Q48" s="1038"/>
      <c r="R48" s="1038"/>
      <c r="S48" s="1038"/>
      <c r="T48" s="1038"/>
      <c r="U48" s="1038"/>
      <c r="V48" s="1038"/>
      <c r="W48" s="1038"/>
      <c r="X48" s="1038"/>
      <c r="Y48" s="1038"/>
      <c r="Z48" s="1038"/>
      <c r="AA48" s="1038"/>
      <c r="AB48" s="1038"/>
      <c r="AC48" s="1038"/>
      <c r="AD48" s="1038"/>
      <c r="AE48" s="1038"/>
      <c r="AF48" s="1038"/>
      <c r="AG48" s="1038"/>
      <c r="AH48" s="1038"/>
      <c r="AI48" s="1038"/>
      <c r="AJ48" s="1038"/>
      <c r="AK48" s="1038"/>
      <c r="AL48" s="1038"/>
      <c r="AM48" s="1038"/>
      <c r="AN48" s="1038"/>
      <c r="AO48" s="1038"/>
      <c r="AP48" s="1038"/>
      <c r="AQ48" s="1038"/>
      <c r="AR48" s="1038"/>
      <c r="AS48" s="1038"/>
      <c r="AT48" s="1038"/>
      <c r="AU48" s="319"/>
      <c r="AV48" s="304"/>
      <c r="AW48" s="304"/>
      <c r="AX48" s="304"/>
      <c r="AY48" s="319"/>
    </row>
    <row r="49" spans="1:51" ht="9.75" customHeight="1" x14ac:dyDescent="0.25">
      <c r="A49" s="448"/>
      <c r="B49" s="370"/>
      <c r="C49" s="370"/>
      <c r="D49" s="370"/>
      <c r="E49" s="370"/>
      <c r="F49" s="370"/>
      <c r="G49" s="370"/>
      <c r="H49" s="370"/>
      <c r="I49" s="370"/>
      <c r="J49" s="370"/>
      <c r="K49" s="370"/>
      <c r="L49" s="370"/>
      <c r="M49" s="370"/>
      <c r="N49" s="370"/>
      <c r="O49" s="370"/>
      <c r="P49" s="370"/>
      <c r="Q49" s="370"/>
      <c r="R49" s="370"/>
      <c r="S49" s="370"/>
      <c r="T49" s="370"/>
      <c r="U49" s="370"/>
      <c r="V49" s="370"/>
      <c r="W49" s="370"/>
      <c r="X49" s="370"/>
      <c r="Y49" s="370"/>
      <c r="Z49" s="370"/>
      <c r="AA49" s="370"/>
      <c r="AB49" s="370"/>
      <c r="AC49" s="370"/>
      <c r="AD49" s="370"/>
      <c r="AE49" s="370"/>
      <c r="AF49" s="370"/>
      <c r="AG49" s="370"/>
      <c r="AH49" s="370"/>
      <c r="AI49" s="370"/>
      <c r="AJ49" s="370"/>
      <c r="AK49" s="370"/>
      <c r="AL49" s="370"/>
      <c r="AM49" s="370"/>
      <c r="AN49" s="370"/>
      <c r="AO49" s="370"/>
      <c r="AP49" s="370"/>
      <c r="AQ49" s="370"/>
      <c r="AR49" s="370"/>
      <c r="AS49" s="370"/>
      <c r="AT49" s="370"/>
      <c r="AU49" s="395"/>
      <c r="AV49" s="370"/>
      <c r="AW49" s="370"/>
      <c r="AX49" s="370"/>
      <c r="AY49" s="395"/>
    </row>
  </sheetData>
  <mergeCells count="119">
    <mergeCell ref="A1:Z2"/>
    <mergeCell ref="AF20:AG21"/>
    <mergeCell ref="AJ11:AM13"/>
    <mergeCell ref="AJ16:AM18"/>
    <mergeCell ref="AE23:AH24"/>
    <mergeCell ref="B30:AT32"/>
    <mergeCell ref="AB18:AC19"/>
    <mergeCell ref="X18:Y19"/>
    <mergeCell ref="T20:U21"/>
    <mergeCell ref="D16:G18"/>
    <mergeCell ref="B38:AT40"/>
    <mergeCell ref="X13:Y14"/>
    <mergeCell ref="AB13:AC14"/>
    <mergeCell ref="T15:U16"/>
    <mergeCell ref="J11:M12"/>
    <mergeCell ref="B46:AT48"/>
    <mergeCell ref="AB23:AC24"/>
    <mergeCell ref="AD23:AD24"/>
    <mergeCell ref="P23:Q24"/>
    <mergeCell ref="X23:Y24"/>
    <mergeCell ref="D21:G23"/>
    <mergeCell ref="J13:M14"/>
    <mergeCell ref="J16:M17"/>
    <mergeCell ref="J18:M19"/>
    <mergeCell ref="J21:M22"/>
    <mergeCell ref="J23:M24"/>
    <mergeCell ref="I18:I19"/>
    <mergeCell ref="AE10:AE11"/>
    <mergeCell ref="AH10:AH11"/>
    <mergeCell ref="AE13:AH14"/>
    <mergeCell ref="AE15:AE16"/>
    <mergeCell ref="AH15:AH16"/>
    <mergeCell ref="AE18:AH19"/>
    <mergeCell ref="AF10:AG11"/>
    <mergeCell ref="AF15:AG16"/>
    <mergeCell ref="AE12:AH12"/>
    <mergeCell ref="AE20:AE21"/>
    <mergeCell ref="AH20:AH21"/>
    <mergeCell ref="AO23:AU24"/>
    <mergeCell ref="A26:AU28"/>
    <mergeCell ref="A34:AU36"/>
    <mergeCell ref="AO21:AU22"/>
    <mergeCell ref="O22:R22"/>
    <mergeCell ref="S22:V22"/>
    <mergeCell ref="W22:Z22"/>
    <mergeCell ref="AJ21:AM23"/>
    <mergeCell ref="A42:AU44"/>
    <mergeCell ref="Z23:Z24"/>
    <mergeCell ref="AA23:AA24"/>
    <mergeCell ref="I23:I24"/>
    <mergeCell ref="N23:N24"/>
    <mergeCell ref="O23:O24"/>
    <mergeCell ref="R23:R24"/>
    <mergeCell ref="S23:V24"/>
    <mergeCell ref="W23:W24"/>
    <mergeCell ref="A21:B23"/>
    <mergeCell ref="O20:R21"/>
    <mergeCell ref="S20:S21"/>
    <mergeCell ref="V20:V21"/>
    <mergeCell ref="W20:Z21"/>
    <mergeCell ref="AA20:AD21"/>
    <mergeCell ref="P18:Q19"/>
    <mergeCell ref="Z13:Z14"/>
    <mergeCell ref="V15:V16"/>
    <mergeCell ref="W15:Z16"/>
    <mergeCell ref="AA15:AD16"/>
    <mergeCell ref="AA22:AD22"/>
    <mergeCell ref="Z18:Z19"/>
    <mergeCell ref="AA18:AA19"/>
    <mergeCell ref="AD18:AD19"/>
    <mergeCell ref="AE22:AH22"/>
    <mergeCell ref="AE17:AH17"/>
    <mergeCell ref="AO17:AT18"/>
    <mergeCell ref="O15:R16"/>
    <mergeCell ref="S15:S16"/>
    <mergeCell ref="N18:N19"/>
    <mergeCell ref="O18:O19"/>
    <mergeCell ref="R18:R19"/>
    <mergeCell ref="S18:V19"/>
    <mergeCell ref="W18:W19"/>
    <mergeCell ref="N13:N14"/>
    <mergeCell ref="O13:O14"/>
    <mergeCell ref="R13:R14"/>
    <mergeCell ref="S13:V14"/>
    <mergeCell ref="AO15:AU16"/>
    <mergeCell ref="A16:B18"/>
    <mergeCell ref="O17:R17"/>
    <mergeCell ref="S17:V17"/>
    <mergeCell ref="W17:Z17"/>
    <mergeCell ref="AA17:AD17"/>
    <mergeCell ref="AO10:AT11"/>
    <mergeCell ref="A11:B13"/>
    <mergeCell ref="O12:R12"/>
    <mergeCell ref="S12:V12"/>
    <mergeCell ref="W12:Z12"/>
    <mergeCell ref="AA12:AD12"/>
    <mergeCell ref="AA13:AA14"/>
    <mergeCell ref="AD13:AD14"/>
    <mergeCell ref="AO12:AT13"/>
    <mergeCell ref="P13:Q14"/>
    <mergeCell ref="A6:B8"/>
    <mergeCell ref="O10:R11"/>
    <mergeCell ref="S10:S11"/>
    <mergeCell ref="V10:V11"/>
    <mergeCell ref="W10:Z11"/>
    <mergeCell ref="AA10:AD11"/>
    <mergeCell ref="D11:G13"/>
    <mergeCell ref="T10:U11"/>
    <mergeCell ref="W13:W14"/>
    <mergeCell ref="I13:I14"/>
    <mergeCell ref="AE5:AH9"/>
    <mergeCell ref="AI5:AN9"/>
    <mergeCell ref="AO5:AU9"/>
    <mergeCell ref="C5:H9"/>
    <mergeCell ref="I5:N9"/>
    <mergeCell ref="O5:R9"/>
    <mergeCell ref="S5:V9"/>
    <mergeCell ref="W5:Z9"/>
    <mergeCell ref="AA5:AD9"/>
  </mergeCells>
  <phoneticPr fontId="2"/>
  <pageMargins left="0.78740157480314965" right="0.55118110236220474" top="0.78740157480314965" bottom="0.78740157480314965" header="0.51181102362204722" footer="0.31496062992125984"/>
  <pageSetup paperSize="9" scale="98" fitToHeight="0" orientation="portrait" r:id="rId1"/>
  <headerFooter alignWithMargins="0">
    <oddHeader>&amp;R&amp;9一般実地演習別表（地代比準法</oddHeader>
    <oddFooter>&amp;C&amp;"ＭＳ Ｐ明朝,標準"- &amp;P -&amp;R&amp;A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13</vt:i4>
      </vt:variant>
      <vt:variant>
        <vt:lpstr>名前付き一覧</vt:lpstr>
      </vt:variant>
      <vt:variant>
        <vt:i4>12</vt:i4>
      </vt:variant>
    </vt:vector>
  </HeadingPairs>
  <TitlesOfParts>
    <vt:vector size="25" baseType="lpstr">
      <vt:lpstr>別表(取引事例比較法)</vt:lpstr>
      <vt:lpstr>別表 (土地残余法）</vt:lpstr>
      <vt:lpstr>別表 (直接還元法）</vt:lpstr>
      <vt:lpstr>別表（DCF法）例</vt:lpstr>
      <vt:lpstr>別表 (マンション開発法)</vt:lpstr>
      <vt:lpstr>別表 (宅地開発法)</vt:lpstr>
      <vt:lpstr>借地権比準表</vt:lpstr>
      <vt:lpstr>別表（家賃比準表）</vt:lpstr>
      <vt:lpstr>別表（地代比準表）</vt:lpstr>
      <vt:lpstr>別表（区分所有比準表）</vt:lpstr>
      <vt:lpstr>効用比試算表（区分）例</vt:lpstr>
      <vt:lpstr>効用比試算表（家賃）</vt:lpstr>
      <vt:lpstr>必要諸経費等（家賃）例</vt:lpstr>
      <vt:lpstr>'効用比試算表（家賃）'!Print_Area</vt:lpstr>
      <vt:lpstr>'効用比試算表（区分）例'!Print_Area</vt:lpstr>
      <vt:lpstr>借地権比準表!Print_Area</vt:lpstr>
      <vt:lpstr>'必要諸経費等（家賃）例'!Print_Area</vt:lpstr>
      <vt:lpstr>'別表 (マンション開発法)'!Print_Area</vt:lpstr>
      <vt:lpstr>'別表 (宅地開発法)'!Print_Area</vt:lpstr>
      <vt:lpstr>'別表 (直接還元法）'!Print_Area</vt:lpstr>
      <vt:lpstr>'別表 (土地残余法）'!Print_Area</vt:lpstr>
      <vt:lpstr>'別表（家賃比準表）'!Print_Area</vt:lpstr>
      <vt:lpstr>'別表（区分所有比準表）'!Print_Area</vt:lpstr>
      <vt:lpstr>'別表(取引事例比較法)'!Print_Area</vt:lpstr>
      <vt:lpstr>'別表（地代比準表）'!Print_Area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2017-11-29T13:24:40Z</cp:lastPrinted>
  <dcterms:created xsi:type="dcterms:W3CDTF">2005-06-29T08:01:19Z</dcterms:created>
  <dcterms:modified xsi:type="dcterms:W3CDTF">2020-12-02T06:55:53Z</dcterms:modified>
</cp:coreProperties>
</file>